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RAVAIL\2022-CYY\B BET\06 Economie\02 CDPGF\"/>
    </mc:Choice>
  </mc:AlternateContent>
  <xr:revisionPtr revIDLastSave="0" documentId="13_ncr:1_{6458E83F-B482-46B1-B5AD-4B186734FDD3}" xr6:coauthVersionLast="47" xr6:coauthVersionMax="47" xr10:uidLastSave="{00000000-0000-0000-0000-000000000000}"/>
  <bookViews>
    <workbookView xWindow="57492" yWindow="-108" windowWidth="29016" windowHeight="15816" xr2:uid="{00000000-000D-0000-FFFF-FFFF00000000}"/>
  </bookViews>
  <sheets>
    <sheet name="Récap. général" sheetId="1" r:id="rId1"/>
    <sheet name="Chp 05.a MENUISERIES EXTERIEUR" sheetId="2" r:id="rId2"/>
    <sheet name="Chp 05.b MENUISERIES BOIS - MO" sheetId="3" r:id="rId3"/>
    <sheet name="Chp 05.c METALLERIE - SERRURER" sheetId="4" r:id="rId4"/>
    <sheet name="Chp 05.c PSE" sheetId="5" r:id="rId5"/>
  </sheets>
  <definedNames>
    <definedName name="_xlnm.Print_Titles" localSheetId="1">'Chp 05.a MENUISERIES EXTERIEUR'!$1:$3</definedName>
    <definedName name="_xlnm.Print_Titles" localSheetId="2">'Chp 05.b MENUISERIES BOIS - MO'!$1:$3</definedName>
    <definedName name="_xlnm.Print_Titles" localSheetId="3">'Chp 05.c METALLERIE - SERRURER'!$1:$3</definedName>
    <definedName name="_xlnm.Print_Titles" localSheetId="4">'Chp 05.c PSE'!$1:$3</definedName>
    <definedName name="_xlnm.Print_Area" localSheetId="1">'Chp 05.a MENUISERIES EXTERIEUR'!$A$1:$Q$24</definedName>
    <definedName name="_xlnm.Print_Area" localSheetId="2">'Chp 05.b MENUISERIES BOIS - MO'!$A$1:$Q$61</definedName>
    <definedName name="_xlnm.Print_Area" localSheetId="3">'Chp 05.c METALLERIE - SERRURER'!$A$1:$Q$30</definedName>
    <definedName name="_xlnm.Print_Area" localSheetId="4">'Chp 05.c PSE'!$A$1:$Q$17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N8" i="2"/>
  <c r="L17" i="2"/>
  <c r="N14" i="2"/>
  <c r="N15" i="2"/>
  <c r="B22" i="2"/>
  <c r="N7" i="3"/>
  <c r="N13" i="3"/>
  <c r="N15" i="3"/>
  <c r="N20" i="3"/>
  <c r="N21" i="3"/>
  <c r="G28" i="3"/>
  <c r="L28" i="3"/>
  <c r="N26" i="3"/>
  <c r="L33" i="3"/>
  <c r="N31" i="3"/>
  <c r="N36" i="3"/>
  <c r="N37" i="3"/>
  <c r="N38" i="3"/>
  <c r="N44" i="3"/>
  <c r="N45" i="3"/>
  <c r="N46" i="3"/>
  <c r="N51" i="3"/>
  <c r="N52" i="3"/>
  <c r="B59" i="3"/>
  <c r="N8" i="4"/>
  <c r="N9" i="4"/>
  <c r="G11" i="4"/>
  <c r="L17" i="4"/>
  <c r="N15" i="4"/>
  <c r="Q23" i="4"/>
  <c r="L23" i="4"/>
  <c r="N21" i="4"/>
  <c r="G23" i="4"/>
  <c r="B28" i="4"/>
  <c r="L10" i="5"/>
  <c r="L14" i="5" s="1"/>
  <c r="N8" i="5"/>
  <c r="B15" i="5"/>
  <c r="L54" i="3" l="1"/>
  <c r="L40" i="3"/>
  <c r="L17" i="3"/>
  <c r="L48" i="3"/>
  <c r="G54" i="3"/>
  <c r="L23" i="3"/>
  <c r="G40" i="3"/>
  <c r="Q40" i="3"/>
  <c r="Q10" i="5"/>
  <c r="G10" i="5"/>
  <c r="G14" i="5"/>
  <c r="G15" i="5" s="1"/>
  <c r="G16" i="5" s="1"/>
  <c r="Q33" i="3"/>
  <c r="G33" i="3"/>
  <c r="L9" i="3"/>
  <c r="L11" i="4"/>
  <c r="L27" i="4" s="1"/>
  <c r="G17" i="3"/>
  <c r="G9" i="3"/>
  <c r="Q11" i="4"/>
  <c r="Q23" i="3"/>
  <c r="G23" i="3"/>
  <c r="G48" i="3"/>
  <c r="Q48" i="3"/>
  <c r="Q17" i="4"/>
  <c r="L15" i="5"/>
  <c r="L16" i="5" s="1"/>
  <c r="Q17" i="2"/>
  <c r="G17" i="4"/>
  <c r="G27" i="4" s="1"/>
  <c r="Q54" i="3"/>
  <c r="Q28" i="3"/>
  <c r="L10" i="2"/>
  <c r="L21" i="2" s="1"/>
  <c r="G10" i="2"/>
  <c r="G17" i="2"/>
  <c r="G21" i="2" s="1"/>
  <c r="L58" i="3" l="1"/>
  <c r="L59" i="3" s="1"/>
  <c r="L60" i="3" s="1"/>
  <c r="G58" i="3"/>
  <c r="G59" i="3" s="1"/>
  <c r="G60" i="3" s="1"/>
  <c r="Q17" i="3"/>
  <c r="Q14" i="5"/>
  <c r="C19" i="1" s="1"/>
  <c r="C21" i="1" s="1"/>
  <c r="C22" i="1" s="1"/>
  <c r="C23" i="1" s="1"/>
  <c r="L22" i="2"/>
  <c r="L23" i="2" s="1"/>
  <c r="L28" i="4"/>
  <c r="L29" i="4" s="1"/>
  <c r="G22" i="2"/>
  <c r="G23" i="2" s="1"/>
  <c r="Q27" i="4"/>
  <c r="C10" i="1" s="1"/>
  <c r="G28" i="4"/>
  <c r="G29" i="4" s="1"/>
  <c r="Q10" i="2"/>
  <c r="Q21" i="2" s="1"/>
  <c r="C8" i="1" s="1"/>
  <c r="Q9" i="3"/>
  <c r="Q58" i="3" l="1"/>
  <c r="C9" i="1" s="1"/>
  <c r="Q15" i="5"/>
  <c r="Q16" i="5" s="1"/>
  <c r="Q22" i="2"/>
  <c r="Q23" i="2" s="1"/>
  <c r="Q28" i="4"/>
  <c r="Q29" i="4" s="1"/>
  <c r="Q59" i="3" l="1"/>
  <c r="Q60" i="3" s="1"/>
  <c r="C12" i="1"/>
  <c r="C13" i="1" l="1"/>
  <c r="C14" i="1" s="1"/>
</calcChain>
</file>

<file path=xl/sharedStrings.xml><?xml version="1.0" encoding="utf-8"?>
<sst xmlns="http://schemas.openxmlformats.org/spreadsheetml/2006/main" count="331" uniqueCount="309">
  <si>
    <t xml:space="preserve">Restructuration et extension du Plateau </t>
  </si>
  <si>
    <t>RECTORAT DE MAYOTTE</t>
  </si>
  <si>
    <t>BASE</t>
  </si>
  <si>
    <t>Total HT en €</t>
  </si>
  <si>
    <t>Total TTC en €</t>
  </si>
  <si>
    <t>PSE</t>
  </si>
  <si>
    <t>Chp 05.a  MENUISERIES EXTERIEURES ALUMINIUM</t>
  </si>
  <si>
    <t>Chp 05.b  MENUISERIES BOIS - MOBILIER</t>
  </si>
  <si>
    <t>Chp 05.c  METALLERIE - SERRURERIE</t>
  </si>
  <si>
    <t>Plateau sportif</t>
  </si>
  <si>
    <t>Bat E</t>
  </si>
  <si>
    <t>Cumul des classeurs</t>
  </si>
  <si>
    <t>U</t>
  </si>
  <si>
    <t>Quantité Entreprise</t>
  </si>
  <si>
    <t>Quantité MOE</t>
  </si>
  <si>
    <t>Prix en €</t>
  </si>
  <si>
    <t>Total en €</t>
  </si>
  <si>
    <t>Quantité MOE</t>
  </si>
  <si>
    <t>Prix en €</t>
  </si>
  <si>
    <t>Total en €</t>
  </si>
  <si>
    <t>Quantité MOE</t>
  </si>
  <si>
    <t>Prix en €</t>
  </si>
  <si>
    <t>Total en €</t>
  </si>
  <si>
    <t>MENUISERIES EXTERIEURES ALUMINIUM</t>
  </si>
  <si>
    <t>CH2</t>
  </si>
  <si>
    <t>MEEA</t>
  </si>
  <si>
    <t>.a.2</t>
  </si>
  <si>
    <t>REHABILITATION</t>
  </si>
  <si>
    <t>CH3</t>
  </si>
  <si>
    <t xml:space="preserve">.a.2 1 </t>
  </si>
  <si>
    <t>Dépose de menuiserie extérieure</t>
  </si>
  <si>
    <t>U</t>
  </si>
  <si>
    <t>ART</t>
  </si>
  <si>
    <t>THP-B317</t>
  </si>
  <si>
    <t xml:space="preserve">.a.2 2 </t>
  </si>
  <si>
    <t>Révision des menuiseries existantes PVC</t>
  </si>
  <si>
    <t>U</t>
  </si>
  <si>
    <t>ART</t>
  </si>
  <si>
    <t>LAU-D945</t>
  </si>
  <si>
    <t>Total REHABILITATION</t>
  </si>
  <si>
    <t>STOT</t>
  </si>
  <si>
    <t>.a.3</t>
  </si>
  <si>
    <t>MENUISERIES ALUMINIUM</t>
  </si>
  <si>
    <t>CH3</t>
  </si>
  <si>
    <t>.a.3.1</t>
  </si>
  <si>
    <t>Jalousie à lames vitrées orientables</t>
  </si>
  <si>
    <t>CH4</t>
  </si>
  <si>
    <t xml:space="preserve">.a.3.1 1 </t>
  </si>
  <si>
    <t>Jalousie en aluminium anodisé à lames vitrées orientables - Dim 1.80 x ht1.90ml - Repère JAL 01</t>
  </si>
  <si>
    <t>U</t>
  </si>
  <si>
    <t>ART</t>
  </si>
  <si>
    <t>DID-C073</t>
  </si>
  <si>
    <t xml:space="preserve">.a.3.1 2 </t>
  </si>
  <si>
    <t>Jalousie en aluminium anodisé à lames vitrées orientables - Dim 2.70 x ht1.90ml - Repère JAL 02</t>
  </si>
  <si>
    <t>U</t>
  </si>
  <si>
    <t>ART</t>
  </si>
  <si>
    <t>DID-B506</t>
  </si>
  <si>
    <t>Total MENUISERIES ALUMINIUM</t>
  </si>
  <si>
    <t>STOT</t>
  </si>
  <si>
    <t>Montant HT du Chp 05.a MENUISERIES EXTERIEURES ALUMINIUM</t>
  </si>
  <si>
    <t>TOTHT</t>
  </si>
  <si>
    <t>TVA</t>
  </si>
  <si>
    <t>Montant TTC</t>
  </si>
  <si>
    <t>TOTTTC</t>
  </si>
  <si>
    <t>Plateau sportif</t>
  </si>
  <si>
    <t>Bat E</t>
  </si>
  <si>
    <t>Cumul des classeurs</t>
  </si>
  <si>
    <t>U</t>
  </si>
  <si>
    <t>Quantité MOE</t>
  </si>
  <si>
    <t>Prix en €</t>
  </si>
  <si>
    <t>Total en €</t>
  </si>
  <si>
    <t>Quantité MOE</t>
  </si>
  <si>
    <t>Prix en €</t>
  </si>
  <si>
    <t>Total en €</t>
  </si>
  <si>
    <t>Quantité MOE</t>
  </si>
  <si>
    <t>Prix en €</t>
  </si>
  <si>
    <t>Total en €</t>
  </si>
  <si>
    <t>MENUISERIES  BOIS</t>
  </si>
  <si>
    <t>CH2</t>
  </si>
  <si>
    <t>MEI</t>
  </si>
  <si>
    <t>.b.2</t>
  </si>
  <si>
    <t>REHABILITATION</t>
  </si>
  <si>
    <t>CH3</t>
  </si>
  <si>
    <t xml:space="preserve">.b.2 1 </t>
  </si>
  <si>
    <t>Dépose de bloc-porte bois intérieur/extérieur et évacuation à la décharge</t>
  </si>
  <si>
    <t>U</t>
  </si>
  <si>
    <t>ART</t>
  </si>
  <si>
    <t>DID-B139</t>
  </si>
  <si>
    <t>Total REHABILITATION</t>
  </si>
  <si>
    <t>STOT</t>
  </si>
  <si>
    <t>.b.3</t>
  </si>
  <si>
    <t>PORTES METALLIQUES</t>
  </si>
  <si>
    <t>CH3</t>
  </si>
  <si>
    <t>.b.3.1</t>
  </si>
  <si>
    <t>Porte pleine 2 faces tôlées étanches</t>
  </si>
  <si>
    <t>CH4</t>
  </si>
  <si>
    <t xml:space="preserve">.b.3.1 1 </t>
  </si>
  <si>
    <t>Bloc porte extérieur acier à peindre 1VTL - Dim 1.03 x ht2.10ml</t>
  </si>
  <si>
    <t>U</t>
  </si>
  <si>
    <t>ART</t>
  </si>
  <si>
    <t>LAU-G353</t>
  </si>
  <si>
    <t>.b.3.2</t>
  </si>
  <si>
    <t>Porte pleine EI30 (CF½H)</t>
  </si>
  <si>
    <t>CH4</t>
  </si>
  <si>
    <t xml:space="preserve">.b.3.2 1 </t>
  </si>
  <si>
    <t>Bloc porte acier laqué 2VTX tiércée EI30 - Dim 0.50 + 0.90 x ht2.10ml</t>
  </si>
  <si>
    <t>U</t>
  </si>
  <si>
    <t>ART</t>
  </si>
  <si>
    <t>THP-A756</t>
  </si>
  <si>
    <t>Total PORTES METALLIQUES</t>
  </si>
  <si>
    <t>STOT</t>
  </si>
  <si>
    <t>.b.4</t>
  </si>
  <si>
    <t>BLOCS-PORTES INTERIEURS</t>
  </si>
  <si>
    <t>CH3</t>
  </si>
  <si>
    <t xml:space="preserve">.b.4 2 </t>
  </si>
  <si>
    <t>Bloc porte bois peint battante 1VTL HM-AP-BCCD - Dim 0.93 x ht2.04ml</t>
  </si>
  <si>
    <t>U</t>
  </si>
  <si>
    <t>ART</t>
  </si>
  <si>
    <t>DID-B138</t>
  </si>
  <si>
    <t xml:space="preserve">.b.4 3 </t>
  </si>
  <si>
    <t>Bloc porte bois peint battante 1VTL EI30 HB-AP-BMI+FP - Dim 0.93 x ht2.04ml</t>
  </si>
  <si>
    <t>U</t>
  </si>
  <si>
    <t>ART</t>
  </si>
  <si>
    <t>LAU-G701</t>
  </si>
  <si>
    <t>Total BLOCS-PORTES INTERIEURS</t>
  </si>
  <si>
    <t>STOT</t>
  </si>
  <si>
    <t>.b.5</t>
  </si>
  <si>
    <t>FACADES DE GAINES TECHNIQUES ET TRAPPES DE VISITE</t>
  </si>
  <si>
    <t>CH3</t>
  </si>
  <si>
    <t xml:space="preserve">.b.5 1 </t>
  </si>
  <si>
    <t>Façade de gaine technique E30 (PF½H) 2VTX - Dim 1.60 x ht2.04ml</t>
  </si>
  <si>
    <t>U</t>
  </si>
  <si>
    <t>ART</t>
  </si>
  <si>
    <t>TSI-A896</t>
  </si>
  <si>
    <t>Total FACADES DE GAINES TECHNIQUES ET TRAPPES DE VISITE</t>
  </si>
  <si>
    <t>STOT</t>
  </si>
  <si>
    <t>.b.6</t>
  </si>
  <si>
    <t>PLAFOND BOIS</t>
  </si>
  <si>
    <t>CH3</t>
  </si>
  <si>
    <t xml:space="preserve">.b.6 1 </t>
  </si>
  <si>
    <t>Plafond extérieure en lame bois ajourée</t>
  </si>
  <si>
    <t>m²</t>
  </si>
  <si>
    <t>ART</t>
  </si>
  <si>
    <t>LAU-F031</t>
  </si>
  <si>
    <t>Total PLAFOND BOIS</t>
  </si>
  <si>
    <t>STOT</t>
  </si>
  <si>
    <t>.b.7</t>
  </si>
  <si>
    <t>EQUIPEMENTS DE VESTIAIRES</t>
  </si>
  <si>
    <t>CH3</t>
  </si>
  <si>
    <t xml:space="preserve">.b.7 1 </t>
  </si>
  <si>
    <t>Séparateur de douche en panneaux stratifié compact 10mm - Dim 0.50 x ht2.00ml</t>
  </si>
  <si>
    <t>U</t>
  </si>
  <si>
    <t>ART</t>
  </si>
  <si>
    <t>THP-A836</t>
  </si>
  <si>
    <t xml:space="preserve">.b.7 2 </t>
  </si>
  <si>
    <t>Banc pour vestiaires comprenant piétement métallique et lames bois peintes</t>
  </si>
  <si>
    <t>ml</t>
  </si>
  <si>
    <t>ART</t>
  </si>
  <si>
    <t>CAR-C644</t>
  </si>
  <si>
    <t xml:space="preserve">.b.7 3 </t>
  </si>
  <si>
    <t>Patère polyamide sur lisse stratifié compact 150 x 10 mm - (10 unités/1.50ml)</t>
  </si>
  <si>
    <t>ml</t>
  </si>
  <si>
    <t>ART</t>
  </si>
  <si>
    <t>FDM-B611</t>
  </si>
  <si>
    <t>Total EQUIPEMENTS DE VESTIAIRES</t>
  </si>
  <si>
    <t>STOT</t>
  </si>
  <si>
    <t>SIGNALETIQUE</t>
  </si>
  <si>
    <t>CH2</t>
  </si>
  <si>
    <t>.b.9</t>
  </si>
  <si>
    <t>SIGNALETIQUE DIRECTIONNELLE</t>
  </si>
  <si>
    <t>CH3</t>
  </si>
  <si>
    <t xml:space="preserve">.b.9 1 </t>
  </si>
  <si>
    <t>Grand chiffre / lettre - Dim largeur variable suivant le chiffre x ht300mm</t>
  </si>
  <si>
    <t>U</t>
  </si>
  <si>
    <t>ART</t>
  </si>
  <si>
    <t>LAU-G770</t>
  </si>
  <si>
    <t xml:space="preserve">.b.9 2 </t>
  </si>
  <si>
    <t>Panneau numéro des pièces - Dim 170 x ht200mm</t>
  </si>
  <si>
    <t>U</t>
  </si>
  <si>
    <t>ART</t>
  </si>
  <si>
    <t>LAU-G777</t>
  </si>
  <si>
    <t xml:space="preserve">.b.9 3 </t>
  </si>
  <si>
    <t>Panneau extincteur - Dim 495 x ht1500mm</t>
  </si>
  <si>
    <t>U</t>
  </si>
  <si>
    <t>ART</t>
  </si>
  <si>
    <t>LAU-G778</t>
  </si>
  <si>
    <t>Total SIGNALETIQUE DIRECTIONNELLE</t>
  </si>
  <si>
    <t>STOT</t>
  </si>
  <si>
    <t>.b.10</t>
  </si>
  <si>
    <t>SIGNALETIQUE DECORATIVE</t>
  </si>
  <si>
    <t>CH3</t>
  </si>
  <si>
    <t xml:space="preserve">.b.10 1 </t>
  </si>
  <si>
    <t>Signalétique directionnelle en peinture - Largeur Variable et hauteur 100mm</t>
  </si>
  <si>
    <t>U</t>
  </si>
  <si>
    <t>ART</t>
  </si>
  <si>
    <t>LAU-G774</t>
  </si>
  <si>
    <t xml:space="preserve">.b.10 2 </t>
  </si>
  <si>
    <t>Pictogramme Sanitaires - Hauteur 110mm</t>
  </si>
  <si>
    <t>U</t>
  </si>
  <si>
    <t>ART</t>
  </si>
  <si>
    <t>LAU-G775</t>
  </si>
  <si>
    <t>Total SIGNALETIQUE DECORATIVE</t>
  </si>
  <si>
    <t>STOT</t>
  </si>
  <si>
    <t>Montant HT du Chp 05.b MENUISERIES BOIS - MOBILIER</t>
  </si>
  <si>
    <t>TOTHT</t>
  </si>
  <si>
    <t>TVA</t>
  </si>
  <si>
    <t>Montant TTC</t>
  </si>
  <si>
    <t>TOTTTC</t>
  </si>
  <si>
    <t>Plateau sportif</t>
  </si>
  <si>
    <t>Bat E</t>
  </si>
  <si>
    <t>Cumul des classeurs</t>
  </si>
  <si>
    <t>U</t>
  </si>
  <si>
    <t>Quantité MOE</t>
  </si>
  <si>
    <t>Prix en €</t>
  </si>
  <si>
    <t>Total en €</t>
  </si>
  <si>
    <t>Quantité MOE</t>
  </si>
  <si>
    <t>Prix en €</t>
  </si>
  <si>
    <t>Total en €</t>
  </si>
  <si>
    <t>Quantité MOE</t>
  </si>
  <si>
    <t>Prix en €</t>
  </si>
  <si>
    <t>Total en €</t>
  </si>
  <si>
    <t>METALLERIE - SERRURERIE</t>
  </si>
  <si>
    <t>CH2</t>
  </si>
  <si>
    <t>MET</t>
  </si>
  <si>
    <t>.c.2</t>
  </si>
  <si>
    <t>PORTES METALLIQUES</t>
  </si>
  <si>
    <t>CH3</t>
  </si>
  <si>
    <t>.c.2.1</t>
  </si>
  <si>
    <t>Porte grillagée/barreaudée</t>
  </si>
  <si>
    <t>CH4</t>
  </si>
  <si>
    <t xml:space="preserve">.c.2.1 1 </t>
  </si>
  <si>
    <t>Bloc porte extérieur acier laqué 2VTX grillagée - Dim 1.03 + 0.50 x ht2.26ml</t>
  </si>
  <si>
    <t>U</t>
  </si>
  <si>
    <t>ART</t>
  </si>
  <si>
    <t>FDM-B260</t>
  </si>
  <si>
    <t xml:space="preserve">.c.2.1 2 </t>
  </si>
  <si>
    <t>Bloc porte extérieur acier laqué 2VTX grillagée - Dim 1.03 + 0.50 x ht2.26ml</t>
  </si>
  <si>
    <t>U</t>
  </si>
  <si>
    <t>ART</t>
  </si>
  <si>
    <t>DID-B881</t>
  </si>
  <si>
    <t>Total PORTES METALLIQUES</t>
  </si>
  <si>
    <t>STOT</t>
  </si>
  <si>
    <t>.c.3</t>
  </si>
  <si>
    <t>VENTILATION</t>
  </si>
  <si>
    <t>CH3</t>
  </si>
  <si>
    <t>.c.3.1</t>
  </si>
  <si>
    <t>Grilles en lames aluminium laqué</t>
  </si>
  <si>
    <t>CH4</t>
  </si>
  <si>
    <t xml:space="preserve">.c.3.1 1 </t>
  </si>
  <si>
    <t>Grille de ventilation en lames alu laqué</t>
  </si>
  <si>
    <t>m²</t>
  </si>
  <si>
    <t>ART</t>
  </si>
  <si>
    <t>FDM-A873</t>
  </si>
  <si>
    <t>Total VENTILATION</t>
  </si>
  <si>
    <t>STOT</t>
  </si>
  <si>
    <t>.c.4</t>
  </si>
  <si>
    <t>PROTECTION</t>
  </si>
  <si>
    <t>CH3</t>
  </si>
  <si>
    <t>.c.4.1</t>
  </si>
  <si>
    <t>Grille de défense</t>
  </si>
  <si>
    <t>CH4</t>
  </si>
  <si>
    <t xml:space="preserve">.c.4.1 1 </t>
  </si>
  <si>
    <t>Révision de grille de défense</t>
  </si>
  <si>
    <t>U</t>
  </si>
  <si>
    <t>ART</t>
  </si>
  <si>
    <t>THP-B768</t>
  </si>
  <si>
    <t>Total PROTECTION</t>
  </si>
  <si>
    <t>STOT</t>
  </si>
  <si>
    <t>Montant HT du Chp 05.c METALLERIE - SERRURERIE</t>
  </si>
  <si>
    <t>TOTHT</t>
  </si>
  <si>
    <t>TVA</t>
  </si>
  <si>
    <t>Montant TTC</t>
  </si>
  <si>
    <t>TOTTTC</t>
  </si>
  <si>
    <t>Plateau sportif</t>
  </si>
  <si>
    <t>Bat E</t>
  </si>
  <si>
    <t>Cumul des classeurs</t>
  </si>
  <si>
    <t>U</t>
  </si>
  <si>
    <t>Quantité MOE</t>
  </si>
  <si>
    <t>Prix en €</t>
  </si>
  <si>
    <t>Total en €</t>
  </si>
  <si>
    <t>Quantité MOE</t>
  </si>
  <si>
    <t>Prix en €</t>
  </si>
  <si>
    <t>Total en €</t>
  </si>
  <si>
    <t>Quantité MOE</t>
  </si>
  <si>
    <t>Prix en €</t>
  </si>
  <si>
    <t>Total en €</t>
  </si>
  <si>
    <t>METALLERIE - SERRURERIE</t>
  </si>
  <si>
    <t>CH2</t>
  </si>
  <si>
    <t>MET</t>
  </si>
  <si>
    <t>.c.5</t>
  </si>
  <si>
    <t>PORTES METALLIQUES</t>
  </si>
  <si>
    <t>CH3</t>
  </si>
  <si>
    <t>.c.5.1</t>
  </si>
  <si>
    <t>Porte pleine EI30 (CF½H)</t>
  </si>
  <si>
    <t>CH4</t>
  </si>
  <si>
    <t xml:space="preserve">.c.5.1 1 </t>
  </si>
  <si>
    <t>Bloc porte acier 2VTX EI30 - Finition:laquée - Dim 1.30 x ht2.10ml</t>
  </si>
  <si>
    <t>U</t>
  </si>
  <si>
    <t>ART</t>
  </si>
  <si>
    <t>DID-B882</t>
  </si>
  <si>
    <t>Total PORTES METALLIQUES</t>
  </si>
  <si>
    <t>STOT</t>
  </si>
  <si>
    <t>Montant HT du Chp 05.c METALLERIE - SERRURERIE</t>
  </si>
  <si>
    <t>TOTHT</t>
  </si>
  <si>
    <t>TVA</t>
  </si>
  <si>
    <t>Montant TTC</t>
  </si>
  <si>
    <t>TOTTTC</t>
  </si>
  <si>
    <t>TVA 0%</t>
  </si>
  <si>
    <t>Lot 05 MENUISERIES EXTERIEURES ALU - MENUISERIES BOIS - AGENCEMENT - METALLERIE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</si>
</sst>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7" x14ac:knownFonts="1">
    <font>
      <sz val="11"/>
      <color theme="1"/>
      <name val="Calibri"/>
      <family val="2"/>
      <scheme val="minor"/>
    </font>
    <font>
      <b/>
      <sz val="9"/>
      <color rgb="FF000000"/>
      <name val="Century Gothic"/>
      <family val="1"/>
    </font>
    <font>
      <sz val="10"/>
      <color rgb="FF000000"/>
      <name val="Arial"/>
      <family val="1"/>
    </font>
    <font>
      <b/>
      <sz val="14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000000"/>
      <name val="Century Gothic"/>
      <family val="1"/>
    </font>
    <font>
      <b/>
      <sz val="11"/>
      <color rgb="FF000000"/>
      <name val="Century Gothic"/>
      <family val="1"/>
    </font>
    <font>
      <b/>
      <sz val="10"/>
      <color rgb="FF000000"/>
      <name val="Century Gothic"/>
      <family val="1"/>
    </font>
    <font>
      <u/>
      <sz val="10"/>
      <color rgb="FF000000"/>
      <name val="Century Gothic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</font>
    <font>
      <b/>
      <sz val="14"/>
      <color theme="1"/>
      <name val="Century Gothic"/>
      <family val="2"/>
    </font>
    <font>
      <b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</cellStyleXfs>
  <cellXfs count="81">
    <xf numFmtId="0" fontId="0" fillId="0" borderId="0" xfId="0"/>
    <xf numFmtId="0" fontId="12" fillId="0" borderId="0" xfId="0" applyFont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3" fillId="0" borderId="16" xfId="6" applyBorder="1">
      <alignment horizontal="left" vertical="top" wrapText="1"/>
    </xf>
    <xf numFmtId="0" fontId="3" fillId="0" borderId="15" xfId="6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4" fillId="0" borderId="10" xfId="10" applyBorder="1">
      <alignment horizontal="left" vertical="top" wrapText="1"/>
    </xf>
    <xf numFmtId="0" fontId="4" fillId="0" borderId="12" xfId="10" applyBorder="1">
      <alignment horizontal="left" vertical="top" wrapText="1"/>
    </xf>
    <xf numFmtId="0" fontId="1" fillId="0" borderId="21" xfId="26" applyBorder="1">
      <alignment horizontal="left" vertical="top" wrapText="1"/>
    </xf>
    <xf numFmtId="0" fontId="1" fillId="0" borderId="20" xfId="26" applyBorder="1">
      <alignment horizontal="left" vertical="top" wrapText="1"/>
    </xf>
    <xf numFmtId="0" fontId="0" fillId="0" borderId="1" xfId="0" applyBorder="1" applyAlignment="1" applyProtection="1">
      <alignment horizontal="left" vertical="top"/>
      <protection locked="0"/>
    </xf>
    <xf numFmtId="165" fontId="0" fillId="0" borderId="1" xfId="0" applyNumberFormat="1" applyBorder="1" applyAlignment="1" applyProtection="1">
      <alignment horizontal="right" vertical="top" wrapText="1"/>
      <protection locked="0"/>
    </xf>
    <xf numFmtId="164" fontId="0" fillId="0" borderId="1" xfId="0" applyNumberFormat="1" applyBorder="1" applyAlignment="1" applyProtection="1">
      <alignment horizontal="right" vertical="top" wrapText="1"/>
      <protection locked="0"/>
    </xf>
    <xf numFmtId="164" fontId="0" fillId="0" borderId="19" xfId="0" applyNumberFormat="1" applyBorder="1" applyAlignment="1" applyProtection="1">
      <alignment horizontal="right" vertical="top" wrapText="1"/>
      <protection locked="0"/>
    </xf>
    <xf numFmtId="165" fontId="0" fillId="0" borderId="9" xfId="0" applyNumberFormat="1" applyBorder="1" applyAlignment="1" applyProtection="1">
      <alignment horizontal="right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0" borderId="16" xfId="13" applyBorder="1">
      <alignment horizontal="left" vertical="top" wrapText="1"/>
    </xf>
    <xf numFmtId="0" fontId="5" fillId="0" borderId="15" xfId="13" applyBorder="1">
      <alignment horizontal="left" vertical="top" wrapText="1"/>
    </xf>
    <xf numFmtId="164" fontId="0" fillId="0" borderId="14" xfId="0" applyNumberForma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21" xfId="10" applyBorder="1">
      <alignment horizontal="left" vertical="top" wrapText="1"/>
    </xf>
    <xf numFmtId="0" fontId="4" fillId="0" borderId="20" xfId="10" applyBorder="1">
      <alignment horizontal="left" vertical="top" wrapText="1"/>
    </xf>
    <xf numFmtId="0" fontId="6" fillId="0" borderId="21" xfId="14" applyBorder="1">
      <alignment horizontal="left" vertical="top" wrapText="1"/>
    </xf>
    <xf numFmtId="0" fontId="6" fillId="0" borderId="20" xfId="14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165" fontId="13" fillId="2" borderId="0" xfId="0" applyNumberFormat="1" applyFont="1" applyFill="1" applyAlignment="1">
      <alignment horizontal="left" vertical="top" wrapText="1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0" fillId="0" borderId="1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left" vertical="top" wrapText="1"/>
    </xf>
    <xf numFmtId="164" fontId="0" fillId="0" borderId="30" xfId="0" applyNumberFormat="1" applyBorder="1" applyAlignment="1">
      <alignment horizontal="right" vertical="top" wrapText="1"/>
    </xf>
    <xf numFmtId="0" fontId="12" fillId="0" borderId="31" xfId="0" applyFont="1" applyBorder="1" applyAlignment="1">
      <alignment horizontal="right" vertical="top" wrapText="1"/>
    </xf>
    <xf numFmtId="164" fontId="12" fillId="0" borderId="32" xfId="0" applyNumberFormat="1" applyFont="1" applyBorder="1" applyAlignment="1">
      <alignment horizontal="right" vertical="top" wrapText="1"/>
    </xf>
    <xf numFmtId="0" fontId="15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left" vertical="top" wrapText="1"/>
    </xf>
    <xf numFmtId="164" fontId="0" fillId="0" borderId="36" xfId="0" applyNumberFormat="1" applyBorder="1" applyAlignment="1">
      <alignment horizontal="right" vertical="top" wrapText="1"/>
    </xf>
    <xf numFmtId="0" fontId="12" fillId="0" borderId="35" xfId="0" applyFont="1" applyBorder="1" applyAlignment="1">
      <alignment horizontal="right" vertical="top" wrapText="1"/>
    </xf>
    <xf numFmtId="164" fontId="12" fillId="0" borderId="36" xfId="0" applyNumberFormat="1" applyFont="1" applyBorder="1" applyAlignment="1">
      <alignment horizontal="right" vertical="top" wrapText="1"/>
    </xf>
    <xf numFmtId="0" fontId="0" fillId="0" borderId="20" xfId="0" applyBorder="1" applyAlignment="1">
      <alignment horizontal="left" vertical="top" wrapText="1"/>
    </xf>
    <xf numFmtId="165" fontId="0" fillId="0" borderId="20" xfId="0" applyNumberFormat="1" applyBorder="1" applyAlignment="1" applyProtection="1">
      <alignment horizontal="right" vertical="top" wrapText="1"/>
      <protection locked="0"/>
    </xf>
    <xf numFmtId="0" fontId="12" fillId="0" borderId="2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0" fontId="0" fillId="0" borderId="2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3" borderId="37" xfId="0" applyFont="1" applyFill="1" applyBorder="1" applyAlignment="1">
      <alignment horizontal="center" vertical="center" wrapText="1"/>
    </xf>
    <xf numFmtId="0" fontId="15" fillId="3" borderId="38" xfId="0" applyFont="1" applyFill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36000</xdr:colOff>
      <xdr:row>0</xdr:row>
      <xdr:rowOff>616539</xdr:rowOff>
    </xdr:to>
    <xdr:sp macro="" textlink="">
      <xdr:nvSpPr>
        <xdr:cNvPr id="3" name="Forme1"/>
        <xdr:cNvSpPr/>
      </xdr:nvSpPr>
      <xdr:spPr>
        <a:xfrm>
          <a:off x="15809" y="0"/>
          <a:ext cx="3794087" cy="616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Restructuration et extension du Plateau sportif du Collège Ylangs Ylangs à Kani-Kéli, 97625 Mayotte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Kani Kéli</a:t>
          </a:r>
        </a:p>
      </xdr:txBody>
    </xdr:sp>
    <xdr:clientData/>
  </xdr:twoCellAnchor>
  <xdr:twoCellAnchor editAs="absolute">
    <xdr:from>
      <xdr:col>2</xdr:col>
      <xdr:colOff>180000</xdr:colOff>
      <xdr:row>0</xdr:row>
      <xdr:rowOff>31617</xdr:rowOff>
    </xdr:from>
    <xdr:to>
      <xdr:col>6</xdr:col>
      <xdr:colOff>288000</xdr:colOff>
      <xdr:row>0</xdr:row>
      <xdr:rowOff>395217</xdr:rowOff>
    </xdr:to>
    <xdr:sp macro="" textlink="">
      <xdr:nvSpPr>
        <xdr:cNvPr id="4" name="Forme2"/>
        <xdr:cNvSpPr/>
      </xdr:nvSpPr>
      <xdr:spPr>
        <a:xfrm>
          <a:off x="3967983" y="31617"/>
          <a:ext cx="2561009" cy="363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Chp 05.a MENUISERIES EXTERIEURES ALUMINIUM</a:t>
          </a:r>
        </a:p>
        <a:p>
          <a:pPr algn="r"/>
          <a:endParaRPr sz="8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521687</xdr:rowOff>
    </xdr:from>
    <xdr:to>
      <xdr:col>6</xdr:col>
      <xdr:colOff>252000</xdr:colOff>
      <xdr:row>0</xdr:row>
      <xdr:rowOff>521687</xdr:rowOff>
    </xdr:to>
    <xdr:cxnSp macro="">
      <xdr:nvCxnSpPr>
        <xdr:cNvPr id="5" name="Forme3"/>
        <xdr:cNvCxnSpPr/>
      </xdr:nvCxnSpPr>
      <xdr:spPr>
        <a:xfrm>
          <a:off x="31617" y="521687"/>
          <a:ext cx="6449948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36000</xdr:colOff>
      <xdr:row>0</xdr:row>
      <xdr:rowOff>616539</xdr:rowOff>
    </xdr:to>
    <xdr:sp macro="" textlink="">
      <xdr:nvSpPr>
        <xdr:cNvPr id="3" name="Forme1"/>
        <xdr:cNvSpPr/>
      </xdr:nvSpPr>
      <xdr:spPr>
        <a:xfrm>
          <a:off x="15809" y="0"/>
          <a:ext cx="3794087" cy="616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Restructuration et extension du Plateau sportif du Collège Ylangs Ylangs à Kani-Kéli, 97625 Mayotte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Kani Kéli</a:t>
          </a:r>
        </a:p>
      </xdr:txBody>
    </xdr:sp>
    <xdr:clientData/>
  </xdr:twoCellAnchor>
  <xdr:twoCellAnchor editAs="absolute">
    <xdr:from>
      <xdr:col>2</xdr:col>
      <xdr:colOff>180000</xdr:colOff>
      <xdr:row>0</xdr:row>
      <xdr:rowOff>31617</xdr:rowOff>
    </xdr:from>
    <xdr:to>
      <xdr:col>6</xdr:col>
      <xdr:colOff>288000</xdr:colOff>
      <xdr:row>0</xdr:row>
      <xdr:rowOff>395217</xdr:rowOff>
    </xdr:to>
    <xdr:sp macro="" textlink="">
      <xdr:nvSpPr>
        <xdr:cNvPr id="4" name="Forme2"/>
        <xdr:cNvSpPr/>
      </xdr:nvSpPr>
      <xdr:spPr>
        <a:xfrm>
          <a:off x="3967983" y="31617"/>
          <a:ext cx="2561009" cy="363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Chp 05.b MENUISERIES BOIS - MOBILIER</a:t>
          </a:r>
        </a:p>
        <a:p>
          <a:pPr algn="r"/>
          <a:endParaRPr sz="8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521687</xdr:rowOff>
    </xdr:from>
    <xdr:to>
      <xdr:col>6</xdr:col>
      <xdr:colOff>252000</xdr:colOff>
      <xdr:row>0</xdr:row>
      <xdr:rowOff>521687</xdr:rowOff>
    </xdr:to>
    <xdr:cxnSp macro="">
      <xdr:nvCxnSpPr>
        <xdr:cNvPr id="5" name="Forme3"/>
        <xdr:cNvCxnSpPr/>
      </xdr:nvCxnSpPr>
      <xdr:spPr>
        <a:xfrm>
          <a:off x="31617" y="521687"/>
          <a:ext cx="6449948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36000</xdr:colOff>
      <xdr:row>0</xdr:row>
      <xdr:rowOff>616539</xdr:rowOff>
    </xdr:to>
    <xdr:sp macro="" textlink="">
      <xdr:nvSpPr>
        <xdr:cNvPr id="3" name="Forme1"/>
        <xdr:cNvSpPr/>
      </xdr:nvSpPr>
      <xdr:spPr>
        <a:xfrm>
          <a:off x="15809" y="0"/>
          <a:ext cx="3794087" cy="616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Restructuration et extension du Plateau sportif du Collège Ylangs Ylangs à Kani-Kéli, 97625 Mayotte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Kani Kéli</a:t>
          </a:r>
        </a:p>
      </xdr:txBody>
    </xdr:sp>
    <xdr:clientData/>
  </xdr:twoCellAnchor>
  <xdr:twoCellAnchor editAs="absolute">
    <xdr:from>
      <xdr:col>2</xdr:col>
      <xdr:colOff>180000</xdr:colOff>
      <xdr:row>0</xdr:row>
      <xdr:rowOff>31617</xdr:rowOff>
    </xdr:from>
    <xdr:to>
      <xdr:col>6</xdr:col>
      <xdr:colOff>288000</xdr:colOff>
      <xdr:row>0</xdr:row>
      <xdr:rowOff>395217</xdr:rowOff>
    </xdr:to>
    <xdr:sp macro="" textlink="">
      <xdr:nvSpPr>
        <xdr:cNvPr id="4" name="Forme2"/>
        <xdr:cNvSpPr/>
      </xdr:nvSpPr>
      <xdr:spPr>
        <a:xfrm>
          <a:off x="3967983" y="31617"/>
          <a:ext cx="2561009" cy="363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Chp 05.c METALLERIE - SERRURERIE</a:t>
          </a:r>
        </a:p>
        <a:p>
          <a:pPr algn="r"/>
          <a:endParaRPr sz="8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521687</xdr:rowOff>
    </xdr:from>
    <xdr:to>
      <xdr:col>6</xdr:col>
      <xdr:colOff>252000</xdr:colOff>
      <xdr:row>0</xdr:row>
      <xdr:rowOff>521687</xdr:rowOff>
    </xdr:to>
    <xdr:cxnSp macro="">
      <xdr:nvCxnSpPr>
        <xdr:cNvPr id="5" name="Forme3"/>
        <xdr:cNvCxnSpPr/>
      </xdr:nvCxnSpPr>
      <xdr:spPr>
        <a:xfrm>
          <a:off x="31617" y="521687"/>
          <a:ext cx="6449948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36000</xdr:colOff>
      <xdr:row>0</xdr:row>
      <xdr:rowOff>616539</xdr:rowOff>
    </xdr:to>
    <xdr:sp macro="" textlink="">
      <xdr:nvSpPr>
        <xdr:cNvPr id="3" name="Forme1"/>
        <xdr:cNvSpPr/>
      </xdr:nvSpPr>
      <xdr:spPr>
        <a:xfrm>
          <a:off x="15809" y="0"/>
          <a:ext cx="3794087" cy="616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Restructuration et extension du Plateau sportif du Collège Ylangs Ylangs à Kani-Kéli, 97625 Mayotte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Kani Kéli</a:t>
          </a:r>
        </a:p>
      </xdr:txBody>
    </xdr:sp>
    <xdr:clientData/>
  </xdr:twoCellAnchor>
  <xdr:twoCellAnchor editAs="absolute">
    <xdr:from>
      <xdr:col>2</xdr:col>
      <xdr:colOff>180000</xdr:colOff>
      <xdr:row>0</xdr:row>
      <xdr:rowOff>31617</xdr:rowOff>
    </xdr:from>
    <xdr:to>
      <xdr:col>6</xdr:col>
      <xdr:colOff>288000</xdr:colOff>
      <xdr:row>0</xdr:row>
      <xdr:rowOff>395217</xdr:rowOff>
    </xdr:to>
    <xdr:sp macro="" textlink="">
      <xdr:nvSpPr>
        <xdr:cNvPr id="4" name="Forme2"/>
        <xdr:cNvSpPr/>
      </xdr:nvSpPr>
      <xdr:spPr>
        <a:xfrm>
          <a:off x="3967983" y="31617"/>
          <a:ext cx="2561009" cy="363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Chp 05.c METALLERIE - SERRURERIE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PSE</a:t>
          </a:r>
        </a:p>
        <a:p>
          <a:pPr algn="r"/>
          <a:endParaRPr sz="8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521687</xdr:rowOff>
    </xdr:from>
    <xdr:to>
      <xdr:col>6</xdr:col>
      <xdr:colOff>252000</xdr:colOff>
      <xdr:row>0</xdr:row>
      <xdr:rowOff>521687</xdr:rowOff>
    </xdr:to>
    <xdr:cxnSp macro="">
      <xdr:nvCxnSpPr>
        <xdr:cNvPr id="5" name="Forme3"/>
        <xdr:cNvCxnSpPr/>
      </xdr:nvCxnSpPr>
      <xdr:spPr>
        <a:xfrm>
          <a:off x="31617" y="521687"/>
          <a:ext cx="6449948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1CCA1-0859-4556-B98A-BEF564A3FEE2}">
  <dimension ref="A1:D23"/>
  <sheetViews>
    <sheetView showGridLines="0" tabSelected="1" workbookViewId="0">
      <selection activeCell="D17" sqref="D17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20.77734375" customWidth="1"/>
    <col min="4" max="5" width="10.6640625" customWidth="1"/>
  </cols>
  <sheetData>
    <row r="1" spans="1:4" x14ac:dyDescent="0.3">
      <c r="B1" s="1"/>
    </row>
    <row r="2" spans="1:4" x14ac:dyDescent="0.3">
      <c r="B2" s="1" t="s">
        <v>0</v>
      </c>
    </row>
    <row r="3" spans="1:4" x14ac:dyDescent="0.3">
      <c r="B3" s="1" t="s">
        <v>1</v>
      </c>
    </row>
    <row r="4" spans="1:4" x14ac:dyDescent="0.3">
      <c r="C4" s="48"/>
    </row>
    <row r="5" spans="1:4" ht="15" thickBot="1" x14ac:dyDescent="0.35">
      <c r="B5" s="49"/>
      <c r="C5" s="49"/>
      <c r="D5" s="48"/>
    </row>
    <row r="6" spans="1:4" ht="18" thickBot="1" x14ac:dyDescent="0.35">
      <c r="B6" s="78" t="s">
        <v>2</v>
      </c>
      <c r="C6" s="79"/>
      <c r="D6" s="48"/>
    </row>
    <row r="7" spans="1:4" ht="25.2" customHeight="1" x14ac:dyDescent="0.3">
      <c r="A7" s="48"/>
      <c r="B7" s="80" t="s">
        <v>308</v>
      </c>
      <c r="C7" s="54" t="s">
        <v>3</v>
      </c>
      <c r="D7" s="48"/>
    </row>
    <row r="8" spans="1:4" x14ac:dyDescent="0.3">
      <c r="A8" s="48"/>
      <c r="B8" s="50" t="s">
        <v>6</v>
      </c>
      <c r="C8" s="51">
        <f>'Chp 05.a MENUISERIES EXTERIEUR'!Q21</f>
        <v>0</v>
      </c>
      <c r="D8" s="48"/>
    </row>
    <row r="9" spans="1:4" x14ac:dyDescent="0.3">
      <c r="A9" s="48"/>
      <c r="B9" s="50" t="s">
        <v>7</v>
      </c>
      <c r="C9" s="51">
        <f>'Chp 05.b MENUISERIES BOIS - MO'!Q58</f>
        <v>0</v>
      </c>
      <c r="D9" s="48"/>
    </row>
    <row r="10" spans="1:4" x14ac:dyDescent="0.3">
      <c r="A10" s="48"/>
      <c r="B10" s="50" t="s">
        <v>8</v>
      </c>
      <c r="C10" s="51">
        <f>'Chp 05.c METALLERIE - SERRURER'!Q27</f>
        <v>0</v>
      </c>
      <c r="D10" s="48"/>
    </row>
    <row r="11" spans="1:4" x14ac:dyDescent="0.3">
      <c r="A11" s="48"/>
      <c r="B11" s="55"/>
      <c r="C11" s="56"/>
      <c r="D11" s="48"/>
    </row>
    <row r="12" spans="1:4" x14ac:dyDescent="0.3">
      <c r="A12" s="48"/>
      <c r="B12" s="57" t="s">
        <v>3</v>
      </c>
      <c r="C12" s="58">
        <f>SUBTOTAL(109,C8:C11)</f>
        <v>0</v>
      </c>
      <c r="D12" s="48"/>
    </row>
    <row r="13" spans="1:4" x14ac:dyDescent="0.3">
      <c r="B13" s="57" t="s">
        <v>307</v>
      </c>
      <c r="C13" s="58">
        <f>C12*0</f>
        <v>0</v>
      </c>
    </row>
    <row r="14" spans="1:4" ht="15" thickBot="1" x14ac:dyDescent="0.35">
      <c r="B14" s="52" t="s">
        <v>4</v>
      </c>
      <c r="C14" s="53">
        <f>C12+C13</f>
        <v>0</v>
      </c>
    </row>
    <row r="16" spans="1:4" ht="15" thickBot="1" x14ac:dyDescent="0.35"/>
    <row r="17" spans="2:3" ht="18" thickBot="1" x14ac:dyDescent="0.35">
      <c r="B17" s="78" t="s">
        <v>5</v>
      </c>
      <c r="C17" s="79"/>
    </row>
    <row r="18" spans="2:3" ht="25.2" customHeight="1" x14ac:dyDescent="0.3">
      <c r="B18" s="80" t="s">
        <v>308</v>
      </c>
      <c r="C18" s="54" t="s">
        <v>3</v>
      </c>
    </row>
    <row r="19" spans="2:3" x14ac:dyDescent="0.3">
      <c r="B19" s="50" t="s">
        <v>8</v>
      </c>
      <c r="C19" s="51">
        <f>'Chp 05.c PSE'!Q14</f>
        <v>0</v>
      </c>
    </row>
    <row r="20" spans="2:3" x14ac:dyDescent="0.3">
      <c r="B20" s="55"/>
      <c r="C20" s="56"/>
    </row>
    <row r="21" spans="2:3" x14ac:dyDescent="0.3">
      <c r="B21" s="57" t="s">
        <v>3</v>
      </c>
      <c r="C21" s="58">
        <f>SUBTOTAL(109,C19:C20)</f>
        <v>0</v>
      </c>
    </row>
    <row r="22" spans="2:3" x14ac:dyDescent="0.3">
      <c r="B22" s="57" t="s">
        <v>307</v>
      </c>
      <c r="C22" s="58">
        <f>C21*0</f>
        <v>0</v>
      </c>
    </row>
    <row r="23" spans="2:3" ht="15" thickBot="1" x14ac:dyDescent="0.35">
      <c r="B23" s="52" t="s">
        <v>4</v>
      </c>
      <c r="C23" s="53">
        <f>C21+C22</f>
        <v>0</v>
      </c>
    </row>
  </sheetData>
  <mergeCells count="3">
    <mergeCell ref="B17:C17"/>
    <mergeCell ref="B5:C5"/>
    <mergeCell ref="B6:C6"/>
  </mergeCells>
  <pageMargins left="0" right="0" top="0" bottom="0" header="0.76" footer="0.7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FCF3B-A956-4B6B-B6DA-FCC180D93BE5}">
  <sheetPr>
    <pageSetUpPr fitToPage="1"/>
  </sheetPr>
  <dimension ref="A1:AAB25"/>
  <sheetViews>
    <sheetView showGridLines="0" workbookViewId="0">
      <pane xSplit="2" ySplit="3" topLeftCell="C4" activePane="bottomRight" state="frozen"/>
      <selection activeCell="A3" sqref="A3:B3"/>
      <selection pane="topRight" activeCell="A3" sqref="A3:B3"/>
      <selection pane="bottomLeft" activeCell="A3" sqref="A3:B3"/>
      <selection pane="bottomRight" activeCell="D25" sqref="D25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style="77" customWidth="1"/>
    <col min="4" max="6" width="10.6640625" customWidth="1"/>
    <col min="7" max="7" width="12.6640625" customWidth="1"/>
    <col min="8" max="8" width="1.6640625" customWidth="1"/>
    <col min="9" max="11" width="10.6640625" customWidth="1"/>
    <col min="12" max="12" width="12.6640625" customWidth="1"/>
    <col min="13" max="13" width="1.6640625" customWidth="1"/>
    <col min="14" max="16" width="10.6640625" customWidth="1"/>
    <col min="17" max="17" width="12.6640625" customWidth="1"/>
    <col min="18" max="18" width="1.6640625" customWidth="1"/>
    <col min="703" max="705" width="10.6640625" customWidth="1"/>
  </cols>
  <sheetData>
    <row r="1" spans="1:704" ht="55.2" customHeight="1" x14ac:dyDescent="0.3">
      <c r="A1" s="45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7"/>
    </row>
    <row r="2" spans="1:704" x14ac:dyDescent="0.3">
      <c r="A2" s="64"/>
      <c r="B2" s="65"/>
      <c r="C2" s="65"/>
      <c r="D2" s="61" t="s">
        <v>9</v>
      </c>
      <c r="E2" s="62"/>
      <c r="F2" s="62"/>
      <c r="G2" s="63"/>
      <c r="H2" s="66"/>
      <c r="I2" s="61" t="s">
        <v>10</v>
      </c>
      <c r="J2" s="62"/>
      <c r="K2" s="62"/>
      <c r="L2" s="63"/>
      <c r="M2" s="66"/>
      <c r="N2" s="61" t="s">
        <v>11</v>
      </c>
      <c r="O2" s="62"/>
      <c r="P2" s="62"/>
      <c r="Q2" s="63"/>
    </row>
    <row r="3" spans="1:704" ht="28.8" x14ac:dyDescent="0.3">
      <c r="A3" s="69" t="s">
        <v>2</v>
      </c>
      <c r="B3" s="70"/>
      <c r="C3" s="67" t="s">
        <v>12</v>
      </c>
      <c r="D3" s="67" t="s">
        <v>14</v>
      </c>
      <c r="E3" s="67" t="s">
        <v>13</v>
      </c>
      <c r="F3" s="67" t="s">
        <v>15</v>
      </c>
      <c r="G3" s="67" t="s">
        <v>16</v>
      </c>
      <c r="H3" s="68"/>
      <c r="I3" s="67" t="s">
        <v>17</v>
      </c>
      <c r="J3" s="67" t="s">
        <v>13</v>
      </c>
      <c r="K3" s="67" t="s">
        <v>18</v>
      </c>
      <c r="L3" s="67" t="s">
        <v>19</v>
      </c>
      <c r="M3" s="68"/>
      <c r="N3" s="67" t="s">
        <v>20</v>
      </c>
      <c r="O3" s="67" t="s">
        <v>13</v>
      </c>
      <c r="P3" s="67" t="s">
        <v>21</v>
      </c>
      <c r="Q3" s="67" t="s">
        <v>22</v>
      </c>
    </row>
    <row r="4" spans="1:704" x14ac:dyDescent="0.3">
      <c r="A4" s="3"/>
      <c r="B4" s="4"/>
      <c r="C4" s="72"/>
      <c r="D4" s="5"/>
      <c r="E4" s="5"/>
      <c r="F4" s="5"/>
      <c r="G4" s="6"/>
      <c r="H4" s="2"/>
      <c r="I4" s="7"/>
      <c r="J4" s="32"/>
      <c r="K4" s="5"/>
      <c r="L4" s="6"/>
      <c r="M4" s="2"/>
      <c r="N4" s="7"/>
      <c r="O4" s="32"/>
      <c r="P4" s="5"/>
      <c r="Q4" s="6"/>
    </row>
    <row r="5" spans="1:704" ht="34.799999999999997" x14ac:dyDescent="0.3">
      <c r="A5" s="8"/>
      <c r="B5" s="9" t="s">
        <v>23</v>
      </c>
      <c r="C5" s="73"/>
      <c r="D5" s="10"/>
      <c r="E5" s="10"/>
      <c r="F5" s="10"/>
      <c r="G5" s="11"/>
      <c r="H5" s="2"/>
      <c r="I5" s="12"/>
      <c r="J5" s="59"/>
      <c r="K5" s="10"/>
      <c r="L5" s="11"/>
      <c r="M5" s="2"/>
      <c r="N5" s="12"/>
      <c r="O5" s="59"/>
      <c r="P5" s="10"/>
      <c r="Q5" s="11"/>
      <c r="AAA5" t="s">
        <v>24</v>
      </c>
      <c r="AAB5" s="13" t="s">
        <v>25</v>
      </c>
    </row>
    <row r="6" spans="1:704" ht="15" x14ac:dyDescent="0.3">
      <c r="A6" s="14" t="s">
        <v>26</v>
      </c>
      <c r="B6" s="15" t="s">
        <v>27</v>
      </c>
      <c r="C6" s="73"/>
      <c r="D6" s="10"/>
      <c r="E6" s="10"/>
      <c r="F6" s="10"/>
      <c r="G6" s="11"/>
      <c r="H6" s="2"/>
      <c r="I6" s="12"/>
      <c r="J6" s="59"/>
      <c r="K6" s="10"/>
      <c r="L6" s="11"/>
      <c r="M6" s="2"/>
      <c r="N6" s="12"/>
      <c r="O6" s="59"/>
      <c r="P6" s="10"/>
      <c r="Q6" s="11"/>
      <c r="AAA6" t="s">
        <v>28</v>
      </c>
      <c r="AAB6" s="13"/>
    </row>
    <row r="7" spans="1:704" x14ac:dyDescent="0.3">
      <c r="A7" s="16" t="s">
        <v>29</v>
      </c>
      <c r="B7" s="17" t="s">
        <v>30</v>
      </c>
      <c r="C7" s="74" t="s">
        <v>31</v>
      </c>
      <c r="D7" s="19"/>
      <c r="E7" s="19"/>
      <c r="F7" s="20"/>
      <c r="G7" s="21"/>
      <c r="H7" s="2"/>
      <c r="I7" s="22">
        <v>2</v>
      </c>
      <c r="J7" s="60"/>
      <c r="K7" s="20"/>
      <c r="L7" s="21"/>
      <c r="M7" s="2"/>
      <c r="N7" s="22">
        <f>D7+I7</f>
        <v>2</v>
      </c>
      <c r="O7" s="60"/>
      <c r="P7" s="20"/>
      <c r="Q7" s="21"/>
      <c r="AAA7" t="s">
        <v>32</v>
      </c>
      <c r="AAB7" s="13" t="s">
        <v>33</v>
      </c>
    </row>
    <row r="8" spans="1:704" x14ac:dyDescent="0.3">
      <c r="A8" s="16" t="s">
        <v>34</v>
      </c>
      <c r="B8" s="17" t="s">
        <v>35</v>
      </c>
      <c r="C8" s="74" t="s">
        <v>36</v>
      </c>
      <c r="D8" s="19"/>
      <c r="E8" s="19"/>
      <c r="F8" s="20"/>
      <c r="G8" s="21"/>
      <c r="H8" s="2"/>
      <c r="I8" s="22">
        <v>6</v>
      </c>
      <c r="J8" s="60"/>
      <c r="K8" s="20"/>
      <c r="L8" s="21"/>
      <c r="M8" s="2"/>
      <c r="N8" s="22">
        <f>D8+I8</f>
        <v>6</v>
      </c>
      <c r="O8" s="60"/>
      <c r="P8" s="20"/>
      <c r="Q8" s="21"/>
      <c r="AAA8" t="s">
        <v>37</v>
      </c>
      <c r="AAB8" s="13" t="s">
        <v>38</v>
      </c>
    </row>
    <row r="9" spans="1:704" x14ac:dyDescent="0.3">
      <c r="A9" s="23"/>
      <c r="B9" s="24"/>
      <c r="C9" s="73"/>
      <c r="D9" s="10"/>
      <c r="E9" s="10"/>
      <c r="F9" s="10"/>
      <c r="G9" s="25"/>
      <c r="H9" s="2"/>
      <c r="I9" s="12"/>
      <c r="J9" s="59"/>
      <c r="K9" s="10"/>
      <c r="L9" s="25"/>
      <c r="M9" s="2"/>
      <c r="N9" s="12"/>
      <c r="O9" s="59"/>
      <c r="P9" s="10"/>
      <c r="Q9" s="25"/>
    </row>
    <row r="10" spans="1:704" x14ac:dyDescent="0.3">
      <c r="A10" s="26"/>
      <c r="B10" s="27" t="s">
        <v>39</v>
      </c>
      <c r="C10" s="73"/>
      <c r="D10" s="10"/>
      <c r="E10" s="10"/>
      <c r="F10" s="10"/>
      <c r="G10" s="28">
        <f>SUBTOTAL(109,G7:G9)</f>
        <v>0</v>
      </c>
      <c r="H10" s="29"/>
      <c r="I10" s="12"/>
      <c r="J10" s="59"/>
      <c r="K10" s="10"/>
      <c r="L10" s="28">
        <f>SUBTOTAL(109,L7:L9)</f>
        <v>0</v>
      </c>
      <c r="M10" s="29"/>
      <c r="N10" s="12"/>
      <c r="O10" s="59"/>
      <c r="P10" s="10"/>
      <c r="Q10" s="28">
        <f>SUBTOTAL(109,Q7:Q9)</f>
        <v>0</v>
      </c>
      <c r="R10" s="30"/>
      <c r="AAA10" t="s">
        <v>40</v>
      </c>
    </row>
    <row r="11" spans="1:704" x14ac:dyDescent="0.3">
      <c r="A11" s="31"/>
      <c r="B11" s="32"/>
      <c r="C11" s="73"/>
      <c r="D11" s="10"/>
      <c r="E11" s="10"/>
      <c r="F11" s="10"/>
      <c r="G11" s="6"/>
      <c r="H11" s="2"/>
      <c r="I11" s="12"/>
      <c r="J11" s="59"/>
      <c r="K11" s="10"/>
      <c r="L11" s="6"/>
      <c r="M11" s="2"/>
      <c r="N11" s="12"/>
      <c r="O11" s="59"/>
      <c r="P11" s="10"/>
      <c r="Q11" s="6"/>
    </row>
    <row r="12" spans="1:704" ht="15" x14ac:dyDescent="0.3">
      <c r="A12" s="33" t="s">
        <v>41</v>
      </c>
      <c r="B12" s="34" t="s">
        <v>42</v>
      </c>
      <c r="C12" s="73"/>
      <c r="D12" s="10"/>
      <c r="E12" s="10"/>
      <c r="F12" s="10"/>
      <c r="G12" s="11"/>
      <c r="H12" s="2"/>
      <c r="I12" s="12"/>
      <c r="J12" s="59"/>
      <c r="K12" s="10"/>
      <c r="L12" s="11"/>
      <c r="M12" s="2"/>
      <c r="N12" s="12"/>
      <c r="O12" s="59"/>
      <c r="P12" s="10"/>
      <c r="Q12" s="11"/>
      <c r="AAA12" t="s">
        <v>43</v>
      </c>
      <c r="AAB12" s="13"/>
    </row>
    <row r="13" spans="1:704" x14ac:dyDescent="0.3">
      <c r="A13" s="35" t="s">
        <v>44</v>
      </c>
      <c r="B13" s="36" t="s">
        <v>45</v>
      </c>
      <c r="C13" s="73"/>
      <c r="D13" s="10"/>
      <c r="E13" s="10"/>
      <c r="F13" s="10"/>
      <c r="G13" s="11"/>
      <c r="H13" s="2"/>
      <c r="I13" s="12"/>
      <c r="J13" s="59"/>
      <c r="K13" s="10"/>
      <c r="L13" s="11"/>
      <c r="M13" s="2"/>
      <c r="N13" s="12"/>
      <c r="O13" s="59"/>
      <c r="P13" s="10"/>
      <c r="Q13" s="11"/>
      <c r="AAA13" t="s">
        <v>46</v>
      </c>
      <c r="AAB13" s="13"/>
    </row>
    <row r="14" spans="1:704" ht="22.8" x14ac:dyDescent="0.3">
      <c r="A14" s="16" t="s">
        <v>47</v>
      </c>
      <c r="B14" s="17" t="s">
        <v>48</v>
      </c>
      <c r="C14" s="74" t="s">
        <v>49</v>
      </c>
      <c r="D14" s="19"/>
      <c r="E14" s="19"/>
      <c r="F14" s="20"/>
      <c r="G14" s="21"/>
      <c r="H14" s="2"/>
      <c r="I14" s="22">
        <v>1</v>
      </c>
      <c r="J14" s="60"/>
      <c r="K14" s="20"/>
      <c r="L14" s="21"/>
      <c r="M14" s="2"/>
      <c r="N14" s="22">
        <f>D14+I14</f>
        <v>1</v>
      </c>
      <c r="O14" s="60"/>
      <c r="P14" s="20"/>
      <c r="Q14" s="21"/>
      <c r="AAA14" t="s">
        <v>50</v>
      </c>
      <c r="AAB14" s="13" t="s">
        <v>51</v>
      </c>
    </row>
    <row r="15" spans="1:704" ht="22.8" x14ac:dyDescent="0.3">
      <c r="A15" s="16" t="s">
        <v>52</v>
      </c>
      <c r="B15" s="17" t="s">
        <v>53</v>
      </c>
      <c r="C15" s="74" t="s">
        <v>54</v>
      </c>
      <c r="D15" s="19"/>
      <c r="E15" s="19"/>
      <c r="F15" s="20"/>
      <c r="G15" s="21"/>
      <c r="H15" s="2"/>
      <c r="I15" s="22">
        <v>1</v>
      </c>
      <c r="J15" s="60"/>
      <c r="K15" s="20"/>
      <c r="L15" s="21"/>
      <c r="M15" s="2"/>
      <c r="N15" s="22">
        <f>D15+I15</f>
        <v>1</v>
      </c>
      <c r="O15" s="60"/>
      <c r="P15" s="20"/>
      <c r="Q15" s="21"/>
      <c r="AAA15" t="s">
        <v>55</v>
      </c>
      <c r="AAB15" s="13" t="s">
        <v>56</v>
      </c>
    </row>
    <row r="16" spans="1:704" x14ac:dyDescent="0.3">
      <c r="A16" s="23"/>
      <c r="B16" s="24"/>
      <c r="C16" s="73"/>
      <c r="D16" s="10"/>
      <c r="E16" s="10"/>
      <c r="F16" s="10"/>
      <c r="G16" s="25"/>
      <c r="H16" s="2"/>
      <c r="I16" s="12"/>
      <c r="J16" s="59"/>
      <c r="K16" s="10"/>
      <c r="L16" s="25"/>
      <c r="M16" s="2"/>
      <c r="N16" s="12"/>
      <c r="O16" s="59"/>
      <c r="P16" s="10"/>
      <c r="Q16" s="25"/>
    </row>
    <row r="17" spans="1:703" x14ac:dyDescent="0.3">
      <c r="A17" s="26"/>
      <c r="B17" s="27" t="s">
        <v>57</v>
      </c>
      <c r="C17" s="73"/>
      <c r="D17" s="10"/>
      <c r="E17" s="10"/>
      <c r="F17" s="10"/>
      <c r="G17" s="28">
        <f>SUBTOTAL(109,G13:G16)</f>
        <v>0</v>
      </c>
      <c r="H17" s="29"/>
      <c r="I17" s="12"/>
      <c r="J17" s="59"/>
      <c r="K17" s="10"/>
      <c r="L17" s="28">
        <f>SUBTOTAL(109,L13:L16)</f>
        <v>0</v>
      </c>
      <c r="M17" s="29"/>
      <c r="N17" s="12"/>
      <c r="O17" s="59"/>
      <c r="P17" s="10"/>
      <c r="Q17" s="28">
        <f>SUBTOTAL(109,Q13:Q16)</f>
        <v>0</v>
      </c>
      <c r="R17" s="30"/>
      <c r="AAA17" t="s">
        <v>58</v>
      </c>
    </row>
    <row r="18" spans="1:703" x14ac:dyDescent="0.3">
      <c r="A18" s="31"/>
      <c r="B18" s="32"/>
      <c r="C18" s="73"/>
      <c r="D18" s="10"/>
      <c r="E18" s="10"/>
      <c r="F18" s="10"/>
      <c r="G18" s="6"/>
      <c r="H18" s="2"/>
      <c r="I18" s="12"/>
      <c r="J18" s="59"/>
      <c r="K18" s="10"/>
      <c r="L18" s="6"/>
      <c r="M18" s="2"/>
      <c r="N18" s="12"/>
      <c r="O18" s="59"/>
      <c r="P18" s="10"/>
      <c r="Q18" s="6"/>
    </row>
    <row r="19" spans="1:703" x14ac:dyDescent="0.3">
      <c r="A19" s="23"/>
      <c r="B19" s="37"/>
      <c r="C19" s="75"/>
      <c r="D19" s="38"/>
      <c r="E19" s="38"/>
      <c r="F19" s="38"/>
      <c r="G19" s="25"/>
      <c r="H19" s="2"/>
      <c r="I19" s="39"/>
      <c r="J19" s="24"/>
      <c r="K19" s="38"/>
      <c r="L19" s="25"/>
      <c r="M19" s="2"/>
      <c r="N19" s="39"/>
      <c r="O19" s="24"/>
      <c r="P19" s="38"/>
      <c r="Q19" s="25"/>
    </row>
    <row r="20" spans="1:703" x14ac:dyDescent="0.3">
      <c r="A20" s="40"/>
      <c r="B20" s="40"/>
      <c r="C20" s="76"/>
      <c r="D20" s="40"/>
      <c r="E20" s="40"/>
      <c r="F20" s="40"/>
      <c r="G20" s="40"/>
      <c r="I20" s="40"/>
      <c r="J20" s="40"/>
      <c r="K20" s="40"/>
      <c r="L20" s="40"/>
      <c r="N20" s="40"/>
      <c r="O20" s="40"/>
      <c r="P20" s="40"/>
      <c r="Q20" s="40"/>
    </row>
    <row r="21" spans="1:703" ht="28.8" x14ac:dyDescent="0.3">
      <c r="B21" s="1" t="s">
        <v>59</v>
      </c>
      <c r="G21" s="41">
        <f>SUBTOTAL(109,G5:G19)</f>
        <v>0</v>
      </c>
      <c r="L21" s="41">
        <f>SUBTOTAL(109,L5:L19)</f>
        <v>0</v>
      </c>
      <c r="Q21" s="41">
        <f>SUBTOTAL(109,Q5:Q19)</f>
        <v>0</v>
      </c>
      <c r="AAA21" t="s">
        <v>60</v>
      </c>
    </row>
    <row r="22" spans="1:703" x14ac:dyDescent="0.3">
      <c r="A22" s="42">
        <v>0</v>
      </c>
      <c r="B22" s="1" t="str">
        <f>CONCATENATE("Montant TVA (",A22,"%)")</f>
        <v>Montant TVA (0%)</v>
      </c>
      <c r="G22" s="41">
        <f>(G21*A22)/100</f>
        <v>0</v>
      </c>
      <c r="L22" s="41">
        <f>(L21*A22)/100</f>
        <v>0</v>
      </c>
      <c r="Q22" s="41">
        <f>(Q21*A22)/100</f>
        <v>0</v>
      </c>
      <c r="AAA22" t="s">
        <v>61</v>
      </c>
    </row>
    <row r="23" spans="1:703" x14ac:dyDescent="0.3">
      <c r="B23" s="1" t="s">
        <v>62</v>
      </c>
      <c r="G23" s="41">
        <f>G21+G22</f>
        <v>0</v>
      </c>
      <c r="L23" s="41">
        <f>L21+L22</f>
        <v>0</v>
      </c>
      <c r="Q23" s="41">
        <f>Q21+Q22</f>
        <v>0</v>
      </c>
      <c r="AAA23" t="s">
        <v>63</v>
      </c>
    </row>
    <row r="24" spans="1:703" x14ac:dyDescent="0.3">
      <c r="G24" s="41"/>
      <c r="L24" s="41"/>
      <c r="Q24" s="41"/>
    </row>
    <row r="25" spans="1:703" x14ac:dyDescent="0.3">
      <c r="G25" s="41"/>
      <c r="L25" s="41"/>
      <c r="Q25" s="41"/>
    </row>
  </sheetData>
  <mergeCells count="5">
    <mergeCell ref="D2:G2"/>
    <mergeCell ref="I2:L2"/>
    <mergeCell ref="N2:Q2"/>
    <mergeCell ref="A1:Q1"/>
    <mergeCell ref="A3:B3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D53F4-1FB2-44BF-B9A9-531E388F5E53}">
  <sheetPr>
    <pageSetUpPr fitToPage="1"/>
  </sheetPr>
  <dimension ref="A1:AAB62"/>
  <sheetViews>
    <sheetView showGridLines="0" workbookViewId="0">
      <pane xSplit="2" ySplit="3" topLeftCell="C4" activePane="bottomRight" state="frozen"/>
      <selection activeCell="A3" sqref="A3:B3"/>
      <selection pane="topRight" activeCell="A3" sqref="A3:B3"/>
      <selection pane="bottomLeft" activeCell="A3" sqref="A3:B3"/>
      <selection pane="bottomRight" activeCell="G50" sqref="E50:G52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style="77" customWidth="1"/>
    <col min="4" max="6" width="10.6640625" customWidth="1"/>
    <col min="7" max="7" width="12.6640625" customWidth="1"/>
    <col min="8" max="8" width="1.6640625" customWidth="1"/>
    <col min="9" max="11" width="10.6640625" customWidth="1"/>
    <col min="12" max="12" width="12.6640625" customWidth="1"/>
    <col min="13" max="13" width="1.6640625" customWidth="1"/>
    <col min="14" max="16" width="10.6640625" customWidth="1"/>
    <col min="17" max="17" width="12.6640625" customWidth="1"/>
    <col min="18" max="18" width="1.6640625" customWidth="1"/>
    <col min="703" max="705" width="10.6640625" customWidth="1"/>
  </cols>
  <sheetData>
    <row r="1" spans="1:704" ht="55.2" customHeight="1" x14ac:dyDescent="0.3">
      <c r="A1" s="45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7"/>
    </row>
    <row r="2" spans="1:704" x14ac:dyDescent="0.3">
      <c r="A2" s="64"/>
      <c r="B2" s="65"/>
      <c r="C2" s="65"/>
      <c r="D2" s="61" t="s">
        <v>64</v>
      </c>
      <c r="E2" s="62"/>
      <c r="F2" s="62"/>
      <c r="G2" s="63"/>
      <c r="H2" s="66"/>
      <c r="I2" s="61" t="s">
        <v>65</v>
      </c>
      <c r="J2" s="62"/>
      <c r="K2" s="62"/>
      <c r="L2" s="63"/>
      <c r="M2" s="66"/>
      <c r="N2" s="61" t="s">
        <v>66</v>
      </c>
      <c r="O2" s="62"/>
      <c r="P2" s="62"/>
      <c r="Q2" s="63"/>
    </row>
    <row r="3" spans="1:704" ht="28.8" x14ac:dyDescent="0.3">
      <c r="A3" s="69" t="s">
        <v>2</v>
      </c>
      <c r="B3" s="70"/>
      <c r="C3" s="67" t="s">
        <v>67</v>
      </c>
      <c r="D3" s="67" t="s">
        <v>68</v>
      </c>
      <c r="E3" s="67" t="s">
        <v>13</v>
      </c>
      <c r="F3" s="67" t="s">
        <v>69</v>
      </c>
      <c r="G3" s="67" t="s">
        <v>70</v>
      </c>
      <c r="H3" s="68"/>
      <c r="I3" s="67" t="s">
        <v>71</v>
      </c>
      <c r="J3" s="67" t="s">
        <v>13</v>
      </c>
      <c r="K3" s="67" t="s">
        <v>72</v>
      </c>
      <c r="L3" s="67" t="s">
        <v>73</v>
      </c>
      <c r="M3" s="68"/>
      <c r="N3" s="67" t="s">
        <v>74</v>
      </c>
      <c r="O3" s="67" t="s">
        <v>13</v>
      </c>
      <c r="P3" s="67" t="s">
        <v>75</v>
      </c>
      <c r="Q3" s="67" t="s">
        <v>76</v>
      </c>
    </row>
    <row r="4" spans="1:704" x14ac:dyDescent="0.3">
      <c r="A4" s="3"/>
      <c r="B4" s="4"/>
      <c r="C4" s="72"/>
      <c r="D4" s="5"/>
      <c r="E4" s="5"/>
      <c r="F4" s="5"/>
      <c r="G4" s="6"/>
      <c r="H4" s="2"/>
      <c r="I4" s="7"/>
      <c r="J4" s="32"/>
      <c r="K4" s="5"/>
      <c r="L4" s="6"/>
      <c r="M4" s="2"/>
      <c r="N4" s="7"/>
      <c r="O4" s="32"/>
      <c r="P4" s="5"/>
      <c r="Q4" s="6"/>
    </row>
    <row r="5" spans="1:704" ht="17.399999999999999" x14ac:dyDescent="0.3">
      <c r="A5" s="8"/>
      <c r="B5" s="9" t="s">
        <v>77</v>
      </c>
      <c r="C5" s="73"/>
      <c r="D5" s="10"/>
      <c r="E5" s="10"/>
      <c r="F5" s="10"/>
      <c r="G5" s="11"/>
      <c r="H5" s="2"/>
      <c r="I5" s="12"/>
      <c r="J5" s="59"/>
      <c r="K5" s="10"/>
      <c r="L5" s="11"/>
      <c r="M5" s="2"/>
      <c r="N5" s="12"/>
      <c r="O5" s="59"/>
      <c r="P5" s="10"/>
      <c r="Q5" s="11"/>
      <c r="AAA5" t="s">
        <v>78</v>
      </c>
      <c r="AAB5" s="13" t="s">
        <v>79</v>
      </c>
    </row>
    <row r="6" spans="1:704" ht="15" x14ac:dyDescent="0.3">
      <c r="A6" s="14" t="s">
        <v>80</v>
      </c>
      <c r="B6" s="15" t="s">
        <v>81</v>
      </c>
      <c r="C6" s="73"/>
      <c r="D6" s="10"/>
      <c r="E6" s="10"/>
      <c r="F6" s="10"/>
      <c r="G6" s="11"/>
      <c r="H6" s="2"/>
      <c r="I6" s="12"/>
      <c r="J6" s="59"/>
      <c r="K6" s="10"/>
      <c r="L6" s="11"/>
      <c r="M6" s="2"/>
      <c r="N6" s="12"/>
      <c r="O6" s="59"/>
      <c r="P6" s="10"/>
      <c r="Q6" s="11"/>
      <c r="AAA6" t="s">
        <v>82</v>
      </c>
      <c r="AAB6" s="13"/>
    </row>
    <row r="7" spans="1:704" ht="22.8" x14ac:dyDescent="0.3">
      <c r="A7" s="16" t="s">
        <v>83</v>
      </c>
      <c r="B7" s="17" t="s">
        <v>84</v>
      </c>
      <c r="C7" s="74" t="s">
        <v>85</v>
      </c>
      <c r="D7" s="19"/>
      <c r="E7" s="19"/>
      <c r="F7" s="20"/>
      <c r="G7" s="21"/>
      <c r="H7" s="2"/>
      <c r="I7" s="22">
        <v>5</v>
      </c>
      <c r="J7" s="60"/>
      <c r="K7" s="20"/>
      <c r="L7" s="21"/>
      <c r="M7" s="2"/>
      <c r="N7" s="22">
        <f>D7+I7</f>
        <v>5</v>
      </c>
      <c r="O7" s="60"/>
      <c r="P7" s="20"/>
      <c r="Q7" s="21"/>
      <c r="AAA7" t="s">
        <v>86</v>
      </c>
      <c r="AAB7" s="13" t="s">
        <v>87</v>
      </c>
    </row>
    <row r="8" spans="1:704" x14ac:dyDescent="0.3">
      <c r="A8" s="23"/>
      <c r="B8" s="24"/>
      <c r="C8" s="73"/>
      <c r="D8" s="10"/>
      <c r="E8" s="10"/>
      <c r="F8" s="10"/>
      <c r="G8" s="25"/>
      <c r="H8" s="2"/>
      <c r="I8" s="12"/>
      <c r="J8" s="59"/>
      <c r="K8" s="10"/>
      <c r="L8" s="25"/>
      <c r="M8" s="2"/>
      <c r="N8" s="12"/>
      <c r="O8" s="59"/>
      <c r="P8" s="10"/>
      <c r="Q8" s="25"/>
    </row>
    <row r="9" spans="1:704" x14ac:dyDescent="0.3">
      <c r="A9" s="26"/>
      <c r="B9" s="27" t="s">
        <v>88</v>
      </c>
      <c r="C9" s="73"/>
      <c r="D9" s="10"/>
      <c r="E9" s="10"/>
      <c r="F9" s="10"/>
      <c r="G9" s="28">
        <f>SUBTOTAL(109,G7:G8)</f>
        <v>0</v>
      </c>
      <c r="H9" s="29"/>
      <c r="I9" s="12"/>
      <c r="J9" s="59"/>
      <c r="K9" s="10"/>
      <c r="L9" s="28">
        <f>SUBTOTAL(109,L7:L8)</f>
        <v>0</v>
      </c>
      <c r="M9" s="29"/>
      <c r="N9" s="12"/>
      <c r="O9" s="59"/>
      <c r="P9" s="10"/>
      <c r="Q9" s="28">
        <f>SUBTOTAL(109,Q7:Q8)</f>
        <v>0</v>
      </c>
      <c r="R9" s="30"/>
      <c r="AAA9" t="s">
        <v>89</v>
      </c>
    </row>
    <row r="10" spans="1:704" x14ac:dyDescent="0.3">
      <c r="A10" s="31"/>
      <c r="B10" s="32"/>
      <c r="C10" s="73"/>
      <c r="D10" s="10"/>
      <c r="E10" s="10"/>
      <c r="F10" s="10"/>
      <c r="G10" s="6"/>
      <c r="H10" s="2"/>
      <c r="I10" s="12"/>
      <c r="J10" s="59"/>
      <c r="K10" s="10"/>
      <c r="L10" s="6"/>
      <c r="M10" s="2"/>
      <c r="N10" s="12"/>
      <c r="O10" s="59"/>
      <c r="P10" s="10"/>
      <c r="Q10" s="6"/>
    </row>
    <row r="11" spans="1:704" ht="15" x14ac:dyDescent="0.3">
      <c r="A11" s="33" t="s">
        <v>90</v>
      </c>
      <c r="B11" s="34" t="s">
        <v>91</v>
      </c>
      <c r="C11" s="73"/>
      <c r="D11" s="10"/>
      <c r="E11" s="10"/>
      <c r="F11" s="10"/>
      <c r="G11" s="11"/>
      <c r="H11" s="2"/>
      <c r="I11" s="12"/>
      <c r="J11" s="59"/>
      <c r="K11" s="10"/>
      <c r="L11" s="11"/>
      <c r="M11" s="2"/>
      <c r="N11" s="12"/>
      <c r="O11" s="59"/>
      <c r="P11" s="10"/>
      <c r="Q11" s="11"/>
      <c r="AAA11" t="s">
        <v>92</v>
      </c>
      <c r="AAB11" s="13"/>
    </row>
    <row r="12" spans="1:704" x14ac:dyDescent="0.3">
      <c r="A12" s="35" t="s">
        <v>93</v>
      </c>
      <c r="B12" s="36" t="s">
        <v>94</v>
      </c>
      <c r="C12" s="73"/>
      <c r="D12" s="10"/>
      <c r="E12" s="10"/>
      <c r="F12" s="10"/>
      <c r="G12" s="11"/>
      <c r="H12" s="2"/>
      <c r="I12" s="12"/>
      <c r="J12" s="59"/>
      <c r="K12" s="10"/>
      <c r="L12" s="11"/>
      <c r="M12" s="2"/>
      <c r="N12" s="12"/>
      <c r="O12" s="59"/>
      <c r="P12" s="10"/>
      <c r="Q12" s="11"/>
      <c r="AAA12" t="s">
        <v>95</v>
      </c>
      <c r="AAB12" s="13"/>
    </row>
    <row r="13" spans="1:704" ht="22.8" x14ac:dyDescent="0.3">
      <c r="A13" s="16" t="s">
        <v>96</v>
      </c>
      <c r="B13" s="17" t="s">
        <v>97</v>
      </c>
      <c r="C13" s="74" t="s">
        <v>98</v>
      </c>
      <c r="D13" s="19"/>
      <c r="E13" s="19"/>
      <c r="F13" s="20"/>
      <c r="G13" s="21"/>
      <c r="H13" s="2"/>
      <c r="I13" s="22">
        <v>7</v>
      </c>
      <c r="J13" s="60"/>
      <c r="K13" s="20"/>
      <c r="L13" s="21"/>
      <c r="M13" s="2"/>
      <c r="N13" s="22">
        <f>D13+I13</f>
        <v>7</v>
      </c>
      <c r="O13" s="60"/>
      <c r="P13" s="20"/>
      <c r="Q13" s="21"/>
      <c r="AAA13" t="s">
        <v>99</v>
      </c>
      <c r="AAB13" s="13" t="s">
        <v>100</v>
      </c>
    </row>
    <row r="14" spans="1:704" x14ac:dyDescent="0.3">
      <c r="A14" s="35" t="s">
        <v>101</v>
      </c>
      <c r="B14" s="36" t="s">
        <v>102</v>
      </c>
      <c r="C14" s="73"/>
      <c r="D14" s="10"/>
      <c r="E14" s="10"/>
      <c r="F14" s="10"/>
      <c r="G14" s="11"/>
      <c r="H14" s="2"/>
      <c r="I14" s="12"/>
      <c r="J14" s="59"/>
      <c r="K14" s="10"/>
      <c r="L14" s="11"/>
      <c r="M14" s="2"/>
      <c r="N14" s="12"/>
      <c r="O14" s="59"/>
      <c r="P14" s="10"/>
      <c r="Q14" s="11"/>
      <c r="AAA14" t="s">
        <v>103</v>
      </c>
      <c r="AAB14" s="13"/>
    </row>
    <row r="15" spans="1:704" ht="22.8" x14ac:dyDescent="0.3">
      <c r="A15" s="16" t="s">
        <v>104</v>
      </c>
      <c r="B15" s="17" t="s">
        <v>105</v>
      </c>
      <c r="C15" s="74" t="s">
        <v>106</v>
      </c>
      <c r="D15" s="19"/>
      <c r="E15" s="19"/>
      <c r="F15" s="20"/>
      <c r="G15" s="21"/>
      <c r="H15" s="2"/>
      <c r="I15" s="22">
        <v>1</v>
      </c>
      <c r="J15" s="60"/>
      <c r="K15" s="20"/>
      <c r="L15" s="21"/>
      <c r="M15" s="2"/>
      <c r="N15" s="22">
        <f>D15+I15</f>
        <v>1</v>
      </c>
      <c r="O15" s="60"/>
      <c r="P15" s="20"/>
      <c r="Q15" s="21"/>
      <c r="AAA15" t="s">
        <v>107</v>
      </c>
      <c r="AAB15" s="13" t="s">
        <v>108</v>
      </c>
    </row>
    <row r="16" spans="1:704" x14ac:dyDescent="0.3">
      <c r="A16" s="23"/>
      <c r="B16" s="24"/>
      <c r="C16" s="73"/>
      <c r="D16" s="10"/>
      <c r="E16" s="10"/>
      <c r="F16" s="10"/>
      <c r="G16" s="25"/>
      <c r="H16" s="2"/>
      <c r="I16" s="12"/>
      <c r="J16" s="59"/>
      <c r="K16" s="10"/>
      <c r="L16" s="25"/>
      <c r="M16" s="2"/>
      <c r="N16" s="12"/>
      <c r="O16" s="59"/>
      <c r="P16" s="10"/>
      <c r="Q16" s="25"/>
    </row>
    <row r="17" spans="1:704" x14ac:dyDescent="0.3">
      <c r="A17" s="26"/>
      <c r="B17" s="27" t="s">
        <v>109</v>
      </c>
      <c r="C17" s="73"/>
      <c r="D17" s="10"/>
      <c r="E17" s="10"/>
      <c r="F17" s="10"/>
      <c r="G17" s="28">
        <f>SUBTOTAL(109,G12:G16)</f>
        <v>0</v>
      </c>
      <c r="H17" s="29"/>
      <c r="I17" s="12"/>
      <c r="J17" s="59"/>
      <c r="K17" s="10"/>
      <c r="L17" s="28">
        <f>SUBTOTAL(109,L12:L16)</f>
        <v>0</v>
      </c>
      <c r="M17" s="29"/>
      <c r="N17" s="12"/>
      <c r="O17" s="59"/>
      <c r="P17" s="10"/>
      <c r="Q17" s="28">
        <f>SUBTOTAL(109,Q12:Q16)</f>
        <v>0</v>
      </c>
      <c r="R17" s="30"/>
      <c r="AAA17" t="s">
        <v>110</v>
      </c>
    </row>
    <row r="18" spans="1:704" x14ac:dyDescent="0.3">
      <c r="A18" s="31"/>
      <c r="B18" s="32"/>
      <c r="C18" s="73"/>
      <c r="D18" s="10"/>
      <c r="E18" s="10"/>
      <c r="F18" s="10"/>
      <c r="G18" s="6"/>
      <c r="H18" s="2"/>
      <c r="I18" s="12"/>
      <c r="J18" s="59"/>
      <c r="K18" s="10"/>
      <c r="L18" s="6"/>
      <c r="M18" s="2"/>
      <c r="N18" s="12"/>
      <c r="O18" s="59"/>
      <c r="P18" s="10"/>
      <c r="Q18" s="6"/>
    </row>
    <row r="19" spans="1:704" ht="15" x14ac:dyDescent="0.3">
      <c r="A19" s="33" t="s">
        <v>111</v>
      </c>
      <c r="B19" s="34" t="s">
        <v>112</v>
      </c>
      <c r="C19" s="73"/>
      <c r="D19" s="10"/>
      <c r="E19" s="10"/>
      <c r="F19" s="10"/>
      <c r="G19" s="11"/>
      <c r="H19" s="2"/>
      <c r="I19" s="12"/>
      <c r="J19" s="59"/>
      <c r="K19" s="10"/>
      <c r="L19" s="11"/>
      <c r="M19" s="2"/>
      <c r="N19" s="12"/>
      <c r="O19" s="59"/>
      <c r="P19" s="10"/>
      <c r="Q19" s="11"/>
      <c r="AAA19" t="s">
        <v>113</v>
      </c>
      <c r="AAB19" s="13"/>
    </row>
    <row r="20" spans="1:704" ht="22.8" x14ac:dyDescent="0.3">
      <c r="A20" s="16" t="s">
        <v>114</v>
      </c>
      <c r="B20" s="17" t="s">
        <v>115</v>
      </c>
      <c r="C20" s="74" t="s">
        <v>116</v>
      </c>
      <c r="D20" s="19"/>
      <c r="E20" s="19"/>
      <c r="F20" s="20"/>
      <c r="G20" s="21"/>
      <c r="H20" s="2"/>
      <c r="I20" s="22">
        <v>2</v>
      </c>
      <c r="J20" s="60"/>
      <c r="K20" s="20"/>
      <c r="L20" s="21"/>
      <c r="M20" s="2"/>
      <c r="N20" s="22">
        <f>D20+I20</f>
        <v>2</v>
      </c>
      <c r="O20" s="60"/>
      <c r="P20" s="20"/>
      <c r="Q20" s="21"/>
      <c r="AAA20" t="s">
        <v>117</v>
      </c>
      <c r="AAB20" s="13" t="s">
        <v>118</v>
      </c>
    </row>
    <row r="21" spans="1:704" ht="22.8" x14ac:dyDescent="0.3">
      <c r="A21" s="16" t="s">
        <v>119</v>
      </c>
      <c r="B21" s="17" t="s">
        <v>120</v>
      </c>
      <c r="C21" s="74" t="s">
        <v>121</v>
      </c>
      <c r="D21" s="19"/>
      <c r="E21" s="19"/>
      <c r="F21" s="20"/>
      <c r="G21" s="21"/>
      <c r="H21" s="2"/>
      <c r="I21" s="22">
        <v>1</v>
      </c>
      <c r="J21" s="60"/>
      <c r="K21" s="20"/>
      <c r="L21" s="21"/>
      <c r="M21" s="2"/>
      <c r="N21" s="22">
        <f>D21+I21</f>
        <v>1</v>
      </c>
      <c r="O21" s="60"/>
      <c r="P21" s="20"/>
      <c r="Q21" s="21"/>
      <c r="AAA21" t="s">
        <v>122</v>
      </c>
      <c r="AAB21" s="13" t="s">
        <v>123</v>
      </c>
    </row>
    <row r="22" spans="1:704" x14ac:dyDescent="0.3">
      <c r="A22" s="23"/>
      <c r="B22" s="24"/>
      <c r="C22" s="73"/>
      <c r="D22" s="10"/>
      <c r="E22" s="10"/>
      <c r="F22" s="10"/>
      <c r="G22" s="25"/>
      <c r="H22" s="2"/>
      <c r="I22" s="12"/>
      <c r="J22" s="59"/>
      <c r="K22" s="10"/>
      <c r="L22" s="25"/>
      <c r="M22" s="2"/>
      <c r="N22" s="12"/>
      <c r="O22" s="59"/>
      <c r="P22" s="10"/>
      <c r="Q22" s="25"/>
    </row>
    <row r="23" spans="1:704" x14ac:dyDescent="0.3">
      <c r="A23" s="26"/>
      <c r="B23" s="27" t="s">
        <v>124</v>
      </c>
      <c r="C23" s="73"/>
      <c r="D23" s="10"/>
      <c r="E23" s="10"/>
      <c r="F23" s="10"/>
      <c r="G23" s="28">
        <f>SUBTOTAL(109,G20:G22)</f>
        <v>0</v>
      </c>
      <c r="H23" s="29"/>
      <c r="I23" s="12"/>
      <c r="J23" s="59"/>
      <c r="K23" s="10"/>
      <c r="L23" s="28">
        <f>SUBTOTAL(109,L20:L22)</f>
        <v>0</v>
      </c>
      <c r="M23" s="29"/>
      <c r="N23" s="12"/>
      <c r="O23" s="59"/>
      <c r="P23" s="10"/>
      <c r="Q23" s="28">
        <f>SUBTOTAL(109,Q20:Q22)</f>
        <v>0</v>
      </c>
      <c r="R23" s="30"/>
      <c r="AAA23" t="s">
        <v>125</v>
      </c>
    </row>
    <row r="24" spans="1:704" x14ac:dyDescent="0.3">
      <c r="A24" s="31"/>
      <c r="B24" s="32"/>
      <c r="C24" s="73"/>
      <c r="D24" s="10"/>
      <c r="E24" s="10"/>
      <c r="F24" s="10"/>
      <c r="G24" s="6"/>
      <c r="H24" s="2"/>
      <c r="I24" s="12"/>
      <c r="J24" s="59"/>
      <c r="K24" s="10"/>
      <c r="L24" s="6"/>
      <c r="M24" s="2"/>
      <c r="N24" s="12"/>
      <c r="O24" s="59"/>
      <c r="P24" s="10"/>
      <c r="Q24" s="6"/>
    </row>
    <row r="25" spans="1:704" ht="30" x14ac:dyDescent="0.3">
      <c r="A25" s="33" t="s">
        <v>126</v>
      </c>
      <c r="B25" s="34" t="s">
        <v>127</v>
      </c>
      <c r="C25" s="73"/>
      <c r="D25" s="10"/>
      <c r="E25" s="10"/>
      <c r="F25" s="10"/>
      <c r="G25" s="11"/>
      <c r="H25" s="2"/>
      <c r="I25" s="12"/>
      <c r="J25" s="59"/>
      <c r="K25" s="10"/>
      <c r="L25" s="11"/>
      <c r="M25" s="2"/>
      <c r="N25" s="12"/>
      <c r="O25" s="59"/>
      <c r="P25" s="10"/>
      <c r="Q25" s="11"/>
      <c r="AAA25" t="s">
        <v>128</v>
      </c>
      <c r="AAB25" s="13"/>
    </row>
    <row r="26" spans="1:704" ht="22.8" x14ac:dyDescent="0.3">
      <c r="A26" s="16" t="s">
        <v>129</v>
      </c>
      <c r="B26" s="17" t="s">
        <v>130</v>
      </c>
      <c r="C26" s="74" t="s">
        <v>131</v>
      </c>
      <c r="D26" s="19"/>
      <c r="E26" s="19"/>
      <c r="F26" s="20"/>
      <c r="G26" s="21"/>
      <c r="H26" s="2"/>
      <c r="I26" s="22">
        <v>1</v>
      </c>
      <c r="J26" s="60"/>
      <c r="K26" s="20"/>
      <c r="L26" s="21"/>
      <c r="M26" s="2"/>
      <c r="N26" s="22">
        <f>D26+I26</f>
        <v>1</v>
      </c>
      <c r="O26" s="60"/>
      <c r="P26" s="20"/>
      <c r="Q26" s="21"/>
      <c r="AAA26" t="s">
        <v>132</v>
      </c>
      <c r="AAB26" s="13" t="s">
        <v>133</v>
      </c>
    </row>
    <row r="27" spans="1:704" x14ac:dyDescent="0.3">
      <c r="A27" s="23"/>
      <c r="B27" s="24"/>
      <c r="C27" s="73"/>
      <c r="D27" s="10"/>
      <c r="E27" s="10"/>
      <c r="F27" s="10"/>
      <c r="G27" s="25"/>
      <c r="H27" s="2"/>
      <c r="I27" s="12"/>
      <c r="J27" s="59"/>
      <c r="K27" s="10"/>
      <c r="L27" s="25"/>
      <c r="M27" s="2"/>
      <c r="N27" s="12"/>
      <c r="O27" s="59"/>
      <c r="P27" s="10"/>
      <c r="Q27" s="25"/>
    </row>
    <row r="28" spans="1:704" ht="26.4" x14ac:dyDescent="0.3">
      <c r="A28" s="26"/>
      <c r="B28" s="27" t="s">
        <v>134</v>
      </c>
      <c r="C28" s="73"/>
      <c r="D28" s="10"/>
      <c r="E28" s="10"/>
      <c r="F28" s="10"/>
      <c r="G28" s="28">
        <f>SUBTOTAL(109,G26:G27)</f>
        <v>0</v>
      </c>
      <c r="H28" s="29"/>
      <c r="I28" s="12"/>
      <c r="J28" s="59"/>
      <c r="K28" s="10"/>
      <c r="L28" s="28">
        <f>SUBTOTAL(109,L26:L27)</f>
        <v>0</v>
      </c>
      <c r="M28" s="29"/>
      <c r="N28" s="12"/>
      <c r="O28" s="59"/>
      <c r="P28" s="10"/>
      <c r="Q28" s="28">
        <f>SUBTOTAL(109,Q26:Q27)</f>
        <v>0</v>
      </c>
      <c r="R28" s="30"/>
      <c r="AAA28" t="s">
        <v>135</v>
      </c>
    </row>
    <row r="29" spans="1:704" x14ac:dyDescent="0.3">
      <c r="A29" s="31"/>
      <c r="B29" s="32"/>
      <c r="C29" s="73"/>
      <c r="D29" s="10"/>
      <c r="E29" s="10"/>
      <c r="F29" s="10"/>
      <c r="G29" s="6"/>
      <c r="H29" s="2"/>
      <c r="I29" s="12"/>
      <c r="J29" s="59"/>
      <c r="K29" s="10"/>
      <c r="L29" s="6"/>
      <c r="M29" s="2"/>
      <c r="N29" s="12"/>
      <c r="O29" s="59"/>
      <c r="P29" s="10"/>
      <c r="Q29" s="6"/>
    </row>
    <row r="30" spans="1:704" ht="15" x14ac:dyDescent="0.3">
      <c r="A30" s="33" t="s">
        <v>136</v>
      </c>
      <c r="B30" s="34" t="s">
        <v>137</v>
      </c>
      <c r="C30" s="73"/>
      <c r="D30" s="10"/>
      <c r="E30" s="10"/>
      <c r="F30" s="10"/>
      <c r="G30" s="11"/>
      <c r="H30" s="2"/>
      <c r="I30" s="12"/>
      <c r="J30" s="59"/>
      <c r="K30" s="10"/>
      <c r="L30" s="11"/>
      <c r="M30" s="2"/>
      <c r="N30" s="12"/>
      <c r="O30" s="59"/>
      <c r="P30" s="10"/>
      <c r="Q30" s="11"/>
      <c r="AAA30" t="s">
        <v>138</v>
      </c>
      <c r="AAB30" s="13"/>
    </row>
    <row r="31" spans="1:704" x14ac:dyDescent="0.3">
      <c r="A31" s="16" t="s">
        <v>139</v>
      </c>
      <c r="B31" s="17" t="s">
        <v>140</v>
      </c>
      <c r="C31" s="74" t="s">
        <v>141</v>
      </c>
      <c r="D31" s="20"/>
      <c r="E31" s="20"/>
      <c r="F31" s="20"/>
      <c r="G31" s="21"/>
      <c r="H31" s="2"/>
      <c r="I31" s="43">
        <v>132.11000000000001</v>
      </c>
      <c r="J31" s="71"/>
      <c r="K31" s="20"/>
      <c r="L31" s="21"/>
      <c r="M31" s="2"/>
      <c r="N31" s="43">
        <f>D31+I31</f>
        <v>132.11000000000001</v>
      </c>
      <c r="O31" s="71"/>
      <c r="P31" s="20"/>
      <c r="Q31" s="21"/>
      <c r="AAA31" t="s">
        <v>142</v>
      </c>
      <c r="AAB31" s="13" t="s">
        <v>143</v>
      </c>
    </row>
    <row r="32" spans="1:704" x14ac:dyDescent="0.3">
      <c r="A32" s="23"/>
      <c r="B32" s="24"/>
      <c r="C32" s="73"/>
      <c r="D32" s="10"/>
      <c r="E32" s="10"/>
      <c r="F32" s="10"/>
      <c r="G32" s="25"/>
      <c r="H32" s="2"/>
      <c r="I32" s="12"/>
      <c r="J32" s="59"/>
      <c r="K32" s="10"/>
      <c r="L32" s="25"/>
      <c r="M32" s="2"/>
      <c r="N32" s="12"/>
      <c r="O32" s="59"/>
      <c r="P32" s="10"/>
      <c r="Q32" s="25"/>
    </row>
    <row r="33" spans="1:704" x14ac:dyDescent="0.3">
      <c r="A33" s="26"/>
      <c r="B33" s="27" t="s">
        <v>144</v>
      </c>
      <c r="C33" s="73"/>
      <c r="D33" s="10"/>
      <c r="E33" s="10"/>
      <c r="F33" s="10"/>
      <c r="G33" s="28">
        <f>SUBTOTAL(109,G31:G32)</f>
        <v>0</v>
      </c>
      <c r="H33" s="29"/>
      <c r="I33" s="12"/>
      <c r="J33" s="59"/>
      <c r="K33" s="10"/>
      <c r="L33" s="28">
        <f>SUBTOTAL(109,L31:L32)</f>
        <v>0</v>
      </c>
      <c r="M33" s="29"/>
      <c r="N33" s="12"/>
      <c r="O33" s="59"/>
      <c r="P33" s="10"/>
      <c r="Q33" s="28">
        <f>SUBTOTAL(109,Q31:Q32)</f>
        <v>0</v>
      </c>
      <c r="R33" s="30"/>
      <c r="AAA33" t="s">
        <v>145</v>
      </c>
    </row>
    <row r="34" spans="1:704" x14ac:dyDescent="0.3">
      <c r="A34" s="31"/>
      <c r="B34" s="32"/>
      <c r="C34" s="73"/>
      <c r="D34" s="10"/>
      <c r="E34" s="10"/>
      <c r="F34" s="10"/>
      <c r="G34" s="6"/>
      <c r="H34" s="2"/>
      <c r="I34" s="12"/>
      <c r="J34" s="59"/>
      <c r="K34" s="10"/>
      <c r="L34" s="6"/>
      <c r="M34" s="2"/>
      <c r="N34" s="12"/>
      <c r="O34" s="59"/>
      <c r="P34" s="10"/>
      <c r="Q34" s="6"/>
    </row>
    <row r="35" spans="1:704" ht="15" x14ac:dyDescent="0.3">
      <c r="A35" s="33" t="s">
        <v>146</v>
      </c>
      <c r="B35" s="34" t="s">
        <v>147</v>
      </c>
      <c r="C35" s="73"/>
      <c r="D35" s="10"/>
      <c r="E35" s="10"/>
      <c r="F35" s="10"/>
      <c r="G35" s="11"/>
      <c r="H35" s="2"/>
      <c r="I35" s="12"/>
      <c r="J35" s="59"/>
      <c r="K35" s="10"/>
      <c r="L35" s="11"/>
      <c r="M35" s="2"/>
      <c r="N35" s="12"/>
      <c r="O35" s="59"/>
      <c r="P35" s="10"/>
      <c r="Q35" s="11"/>
      <c r="AAA35" t="s">
        <v>148</v>
      </c>
      <c r="AAB35" s="13"/>
    </row>
    <row r="36" spans="1:704" ht="22.8" x14ac:dyDescent="0.3">
      <c r="A36" s="16" t="s">
        <v>149</v>
      </c>
      <c r="B36" s="17" t="s">
        <v>150</v>
      </c>
      <c r="C36" s="74" t="s">
        <v>151</v>
      </c>
      <c r="D36" s="19"/>
      <c r="E36" s="19"/>
      <c r="F36" s="20"/>
      <c r="G36" s="21"/>
      <c r="H36" s="2"/>
      <c r="I36" s="22">
        <v>8</v>
      </c>
      <c r="J36" s="60"/>
      <c r="K36" s="20"/>
      <c r="L36" s="21"/>
      <c r="M36" s="2"/>
      <c r="N36" s="22">
        <f>D36+I36</f>
        <v>8</v>
      </c>
      <c r="O36" s="60"/>
      <c r="P36" s="20"/>
      <c r="Q36" s="21"/>
      <c r="AAA36" t="s">
        <v>152</v>
      </c>
      <c r="AAB36" s="13" t="s">
        <v>153</v>
      </c>
    </row>
    <row r="37" spans="1:704" ht="22.8" x14ac:dyDescent="0.3">
      <c r="A37" s="16" t="s">
        <v>154</v>
      </c>
      <c r="B37" s="17" t="s">
        <v>155</v>
      </c>
      <c r="C37" s="74" t="s">
        <v>156</v>
      </c>
      <c r="D37" s="20"/>
      <c r="E37" s="20"/>
      <c r="F37" s="20"/>
      <c r="G37" s="21"/>
      <c r="H37" s="2"/>
      <c r="I37" s="43">
        <v>23.64</v>
      </c>
      <c r="J37" s="71"/>
      <c r="K37" s="20"/>
      <c r="L37" s="21"/>
      <c r="M37" s="2"/>
      <c r="N37" s="43">
        <f>D37+I37</f>
        <v>23.64</v>
      </c>
      <c r="O37" s="71"/>
      <c r="P37" s="20"/>
      <c r="Q37" s="21"/>
      <c r="AAA37" t="s">
        <v>157</v>
      </c>
      <c r="AAB37" s="13" t="s">
        <v>158</v>
      </c>
    </row>
    <row r="38" spans="1:704" ht="22.8" x14ac:dyDescent="0.3">
      <c r="A38" s="16" t="s">
        <v>159</v>
      </c>
      <c r="B38" s="17" t="s">
        <v>160</v>
      </c>
      <c r="C38" s="74" t="s">
        <v>161</v>
      </c>
      <c r="D38" s="20"/>
      <c r="E38" s="20"/>
      <c r="F38" s="20"/>
      <c r="G38" s="21"/>
      <c r="H38" s="2"/>
      <c r="I38" s="43">
        <v>24</v>
      </c>
      <c r="J38" s="71"/>
      <c r="K38" s="20"/>
      <c r="L38" s="21"/>
      <c r="M38" s="2"/>
      <c r="N38" s="43">
        <f>D38+I38</f>
        <v>24</v>
      </c>
      <c r="O38" s="71"/>
      <c r="P38" s="20"/>
      <c r="Q38" s="21"/>
      <c r="AAA38" t="s">
        <v>162</v>
      </c>
      <c r="AAB38" s="13" t="s">
        <v>163</v>
      </c>
    </row>
    <row r="39" spans="1:704" x14ac:dyDescent="0.3">
      <c r="A39" s="23"/>
      <c r="B39" s="24"/>
      <c r="C39" s="73"/>
      <c r="D39" s="10"/>
      <c r="E39" s="10"/>
      <c r="F39" s="10"/>
      <c r="G39" s="25"/>
      <c r="H39" s="2"/>
      <c r="I39" s="12"/>
      <c r="J39" s="59"/>
      <c r="K39" s="10"/>
      <c r="L39" s="25"/>
      <c r="M39" s="2"/>
      <c r="N39" s="12"/>
      <c r="O39" s="59"/>
      <c r="P39" s="10"/>
      <c r="Q39" s="25"/>
    </row>
    <row r="40" spans="1:704" x14ac:dyDescent="0.3">
      <c r="A40" s="26"/>
      <c r="B40" s="27" t="s">
        <v>164</v>
      </c>
      <c r="C40" s="73"/>
      <c r="D40" s="10"/>
      <c r="E40" s="10"/>
      <c r="F40" s="10"/>
      <c r="G40" s="28">
        <f>SUBTOTAL(109,G36:G39)</f>
        <v>0</v>
      </c>
      <c r="H40" s="29"/>
      <c r="I40" s="12"/>
      <c r="J40" s="59"/>
      <c r="K40" s="10"/>
      <c r="L40" s="28">
        <f>SUBTOTAL(109,L36:L39)</f>
        <v>0</v>
      </c>
      <c r="M40" s="29"/>
      <c r="N40" s="12"/>
      <c r="O40" s="59"/>
      <c r="P40" s="10"/>
      <c r="Q40" s="28">
        <f>SUBTOTAL(109,Q36:Q39)</f>
        <v>0</v>
      </c>
      <c r="R40" s="30"/>
      <c r="AAA40" t="s">
        <v>165</v>
      </c>
    </row>
    <row r="41" spans="1:704" x14ac:dyDescent="0.3">
      <c r="A41" s="3"/>
      <c r="B41" s="44"/>
      <c r="C41" s="73"/>
      <c r="D41" s="10"/>
      <c r="E41" s="10"/>
      <c r="F41" s="10"/>
      <c r="G41" s="6"/>
      <c r="H41" s="2"/>
      <c r="I41" s="12"/>
      <c r="J41" s="59"/>
      <c r="K41" s="10"/>
      <c r="L41" s="6"/>
      <c r="M41" s="2"/>
      <c r="N41" s="12"/>
      <c r="O41" s="59"/>
      <c r="P41" s="10"/>
      <c r="Q41" s="6"/>
    </row>
    <row r="42" spans="1:704" ht="17.399999999999999" x14ac:dyDescent="0.3">
      <c r="A42" s="8"/>
      <c r="B42" s="9" t="s">
        <v>166</v>
      </c>
      <c r="C42" s="73"/>
      <c r="D42" s="10"/>
      <c r="E42" s="10"/>
      <c r="F42" s="10"/>
      <c r="G42" s="11"/>
      <c r="H42" s="2"/>
      <c r="I42" s="12"/>
      <c r="J42" s="59"/>
      <c r="K42" s="10"/>
      <c r="L42" s="11"/>
      <c r="M42" s="2"/>
      <c r="N42" s="12"/>
      <c r="O42" s="59"/>
      <c r="P42" s="10"/>
      <c r="Q42" s="11"/>
      <c r="AAA42" t="s">
        <v>167</v>
      </c>
      <c r="AAB42" s="13"/>
    </row>
    <row r="43" spans="1:704" ht="15" x14ac:dyDescent="0.3">
      <c r="A43" s="14" t="s">
        <v>168</v>
      </c>
      <c r="B43" s="15" t="s">
        <v>169</v>
      </c>
      <c r="C43" s="73"/>
      <c r="D43" s="10"/>
      <c r="E43" s="10"/>
      <c r="F43" s="10"/>
      <c r="G43" s="11"/>
      <c r="H43" s="2"/>
      <c r="I43" s="12"/>
      <c r="J43" s="59"/>
      <c r="K43" s="10"/>
      <c r="L43" s="11"/>
      <c r="M43" s="2"/>
      <c r="N43" s="12"/>
      <c r="O43" s="59"/>
      <c r="P43" s="10"/>
      <c r="Q43" s="11"/>
      <c r="AAA43" t="s">
        <v>170</v>
      </c>
      <c r="AAB43" s="13"/>
    </row>
    <row r="44" spans="1:704" ht="22.8" x14ac:dyDescent="0.3">
      <c r="A44" s="16" t="s">
        <v>171</v>
      </c>
      <c r="B44" s="17" t="s">
        <v>172</v>
      </c>
      <c r="C44" s="74" t="s">
        <v>173</v>
      </c>
      <c r="D44" s="19"/>
      <c r="E44" s="19"/>
      <c r="F44" s="20"/>
      <c r="G44" s="21"/>
      <c r="H44" s="2"/>
      <c r="I44" s="22">
        <v>1</v>
      </c>
      <c r="J44" s="60"/>
      <c r="K44" s="20"/>
      <c r="L44" s="21"/>
      <c r="M44" s="2"/>
      <c r="N44" s="22">
        <f>D44+I44</f>
        <v>1</v>
      </c>
      <c r="O44" s="60"/>
      <c r="P44" s="20"/>
      <c r="Q44" s="21"/>
      <c r="AAA44" t="s">
        <v>174</v>
      </c>
      <c r="AAB44" s="13" t="s">
        <v>175</v>
      </c>
    </row>
    <row r="45" spans="1:704" x14ac:dyDescent="0.3">
      <c r="A45" s="16" t="s">
        <v>176</v>
      </c>
      <c r="B45" s="17" t="s">
        <v>177</v>
      </c>
      <c r="C45" s="74" t="s">
        <v>178</v>
      </c>
      <c r="D45" s="19"/>
      <c r="E45" s="19"/>
      <c r="F45" s="20"/>
      <c r="G45" s="21"/>
      <c r="H45" s="2"/>
      <c r="I45" s="22">
        <v>5</v>
      </c>
      <c r="J45" s="60"/>
      <c r="K45" s="20"/>
      <c r="L45" s="21"/>
      <c r="M45" s="2"/>
      <c r="N45" s="22">
        <f>D45+I45</f>
        <v>5</v>
      </c>
      <c r="O45" s="60"/>
      <c r="P45" s="20"/>
      <c r="Q45" s="21"/>
      <c r="AAA45" t="s">
        <v>179</v>
      </c>
      <c r="AAB45" s="13" t="s">
        <v>180</v>
      </c>
    </row>
    <row r="46" spans="1:704" x14ac:dyDescent="0.3">
      <c r="A46" s="16" t="s">
        <v>181</v>
      </c>
      <c r="B46" s="17" t="s">
        <v>182</v>
      </c>
      <c r="C46" s="74" t="s">
        <v>183</v>
      </c>
      <c r="D46" s="19"/>
      <c r="E46" s="19"/>
      <c r="F46" s="20"/>
      <c r="G46" s="21"/>
      <c r="H46" s="2"/>
      <c r="I46" s="22">
        <v>5</v>
      </c>
      <c r="J46" s="60"/>
      <c r="K46" s="20"/>
      <c r="L46" s="21"/>
      <c r="M46" s="2"/>
      <c r="N46" s="22">
        <f>D46+I46</f>
        <v>5</v>
      </c>
      <c r="O46" s="60"/>
      <c r="P46" s="20"/>
      <c r="Q46" s="21"/>
      <c r="AAA46" t="s">
        <v>184</v>
      </c>
      <c r="AAB46" s="13" t="s">
        <v>185</v>
      </c>
    </row>
    <row r="47" spans="1:704" x14ac:dyDescent="0.3">
      <c r="A47" s="23"/>
      <c r="B47" s="24"/>
      <c r="C47" s="73"/>
      <c r="D47" s="10"/>
      <c r="E47" s="10"/>
      <c r="F47" s="10"/>
      <c r="G47" s="25"/>
      <c r="H47" s="2"/>
      <c r="I47" s="12"/>
      <c r="J47" s="59"/>
      <c r="K47" s="10"/>
      <c r="L47" s="25"/>
      <c r="M47" s="2"/>
      <c r="N47" s="12"/>
      <c r="O47" s="59"/>
      <c r="P47" s="10"/>
      <c r="Q47" s="25"/>
    </row>
    <row r="48" spans="1:704" x14ac:dyDescent="0.3">
      <c r="A48" s="26"/>
      <c r="B48" s="27" t="s">
        <v>186</v>
      </c>
      <c r="C48" s="73"/>
      <c r="D48" s="10"/>
      <c r="E48" s="10"/>
      <c r="F48" s="10"/>
      <c r="G48" s="28">
        <f>SUBTOTAL(109,G44:G47)</f>
        <v>0</v>
      </c>
      <c r="H48" s="29"/>
      <c r="I48" s="12"/>
      <c r="J48" s="59"/>
      <c r="K48" s="10"/>
      <c r="L48" s="28">
        <f>SUBTOTAL(109,L44:L47)</f>
        <v>0</v>
      </c>
      <c r="M48" s="29"/>
      <c r="N48" s="12"/>
      <c r="O48" s="59"/>
      <c r="P48" s="10"/>
      <c r="Q48" s="28">
        <f>SUBTOTAL(109,Q44:Q47)</f>
        <v>0</v>
      </c>
      <c r="R48" s="30"/>
      <c r="AAA48" t="s">
        <v>187</v>
      </c>
    </row>
    <row r="49" spans="1:704" x14ac:dyDescent="0.3">
      <c r="A49" s="31"/>
      <c r="B49" s="32"/>
      <c r="C49" s="73"/>
      <c r="D49" s="10"/>
      <c r="E49" s="10"/>
      <c r="F49" s="10"/>
      <c r="G49" s="6"/>
      <c r="H49" s="2"/>
      <c r="I49" s="12"/>
      <c r="J49" s="59"/>
      <c r="K49" s="10"/>
      <c r="L49" s="6"/>
      <c r="M49" s="2"/>
      <c r="N49" s="12"/>
      <c r="O49" s="59"/>
      <c r="P49" s="10"/>
      <c r="Q49" s="6"/>
    </row>
    <row r="50" spans="1:704" ht="15" x14ac:dyDescent="0.3">
      <c r="A50" s="33" t="s">
        <v>188</v>
      </c>
      <c r="B50" s="34" t="s">
        <v>189</v>
      </c>
      <c r="C50" s="73"/>
      <c r="D50" s="10"/>
      <c r="E50" s="10"/>
      <c r="F50" s="10"/>
      <c r="G50" s="11"/>
      <c r="H50" s="2"/>
      <c r="I50" s="12"/>
      <c r="J50" s="59"/>
      <c r="K50" s="10"/>
      <c r="L50" s="11"/>
      <c r="M50" s="2"/>
      <c r="N50" s="12"/>
      <c r="O50" s="59"/>
      <c r="P50" s="10"/>
      <c r="Q50" s="11"/>
      <c r="AAA50" t="s">
        <v>190</v>
      </c>
      <c r="AAB50" s="13"/>
    </row>
    <row r="51" spans="1:704" ht="22.8" x14ac:dyDescent="0.3">
      <c r="A51" s="16" t="s">
        <v>191</v>
      </c>
      <c r="B51" s="17" t="s">
        <v>192</v>
      </c>
      <c r="C51" s="74" t="s">
        <v>193</v>
      </c>
      <c r="D51" s="19"/>
      <c r="E51" s="19"/>
      <c r="F51" s="20"/>
      <c r="G51" s="21"/>
      <c r="H51" s="2"/>
      <c r="I51" s="22">
        <v>1</v>
      </c>
      <c r="J51" s="60"/>
      <c r="K51" s="20"/>
      <c r="L51" s="21"/>
      <c r="M51" s="2"/>
      <c r="N51" s="22">
        <f>D51+I51</f>
        <v>1</v>
      </c>
      <c r="O51" s="60"/>
      <c r="P51" s="20"/>
      <c r="Q51" s="21"/>
      <c r="AAA51" t="s">
        <v>194</v>
      </c>
      <c r="AAB51" s="13" t="s">
        <v>195</v>
      </c>
    </row>
    <row r="52" spans="1:704" x14ac:dyDescent="0.3">
      <c r="A52" s="16" t="s">
        <v>196</v>
      </c>
      <c r="B52" s="17" t="s">
        <v>197</v>
      </c>
      <c r="C52" s="74" t="s">
        <v>198</v>
      </c>
      <c r="D52" s="19"/>
      <c r="E52" s="19"/>
      <c r="F52" s="20"/>
      <c r="G52" s="21"/>
      <c r="H52" s="2"/>
      <c r="I52" s="22">
        <v>6</v>
      </c>
      <c r="J52" s="60"/>
      <c r="K52" s="20"/>
      <c r="L52" s="21"/>
      <c r="M52" s="2"/>
      <c r="N52" s="22">
        <f>D52+I52</f>
        <v>6</v>
      </c>
      <c r="O52" s="60"/>
      <c r="P52" s="20"/>
      <c r="Q52" s="21"/>
      <c r="AAA52" t="s">
        <v>199</v>
      </c>
      <c r="AAB52" s="13" t="s">
        <v>200</v>
      </c>
    </row>
    <row r="53" spans="1:704" x14ac:dyDescent="0.3">
      <c r="A53" s="23"/>
      <c r="B53" s="24"/>
      <c r="C53" s="73"/>
      <c r="D53" s="10"/>
      <c r="E53" s="10"/>
      <c r="F53" s="10"/>
      <c r="G53" s="25"/>
      <c r="H53" s="2"/>
      <c r="I53" s="12"/>
      <c r="J53" s="59"/>
      <c r="K53" s="10"/>
      <c r="L53" s="25"/>
      <c r="M53" s="2"/>
      <c r="N53" s="12"/>
      <c r="O53" s="59"/>
      <c r="P53" s="10"/>
      <c r="Q53" s="25"/>
    </row>
    <row r="54" spans="1:704" x14ac:dyDescent="0.3">
      <c r="A54" s="26"/>
      <c r="B54" s="27" t="s">
        <v>201</v>
      </c>
      <c r="C54" s="73"/>
      <c r="D54" s="10"/>
      <c r="E54" s="10"/>
      <c r="F54" s="10"/>
      <c r="G54" s="28">
        <f>SUBTOTAL(109,G51:G53)</f>
        <v>0</v>
      </c>
      <c r="H54" s="29"/>
      <c r="I54" s="12"/>
      <c r="J54" s="59"/>
      <c r="K54" s="10"/>
      <c r="L54" s="28">
        <f>SUBTOTAL(109,L51:L53)</f>
        <v>0</v>
      </c>
      <c r="M54" s="29"/>
      <c r="N54" s="12"/>
      <c r="O54" s="59"/>
      <c r="P54" s="10"/>
      <c r="Q54" s="28">
        <f>SUBTOTAL(109,Q51:Q53)</f>
        <v>0</v>
      </c>
      <c r="R54" s="30"/>
      <c r="AAA54" t="s">
        <v>202</v>
      </c>
    </row>
    <row r="55" spans="1:704" x14ac:dyDescent="0.3">
      <c r="A55" s="31"/>
      <c r="B55" s="32"/>
      <c r="C55" s="73"/>
      <c r="D55" s="10"/>
      <c r="E55" s="10"/>
      <c r="F55" s="10"/>
      <c r="G55" s="6"/>
      <c r="H55" s="2"/>
      <c r="I55" s="12"/>
      <c r="J55" s="59"/>
      <c r="K55" s="10"/>
      <c r="L55" s="6"/>
      <c r="M55" s="2"/>
      <c r="N55" s="12"/>
      <c r="O55" s="59"/>
      <c r="P55" s="10"/>
      <c r="Q55" s="6"/>
    </row>
    <row r="56" spans="1:704" x14ac:dyDescent="0.3">
      <c r="A56" s="23"/>
      <c r="B56" s="37"/>
      <c r="C56" s="75"/>
      <c r="D56" s="38"/>
      <c r="E56" s="38"/>
      <c r="F56" s="38"/>
      <c r="G56" s="25"/>
      <c r="H56" s="2"/>
      <c r="I56" s="39"/>
      <c r="J56" s="24"/>
      <c r="K56" s="38"/>
      <c r="L56" s="25"/>
      <c r="M56" s="2"/>
      <c r="N56" s="39"/>
      <c r="O56" s="24"/>
      <c r="P56" s="38"/>
      <c r="Q56" s="25"/>
    </row>
    <row r="57" spans="1:704" x14ac:dyDescent="0.3">
      <c r="A57" s="40"/>
      <c r="B57" s="40"/>
      <c r="C57" s="76"/>
      <c r="D57" s="40"/>
      <c r="E57" s="40"/>
      <c r="F57" s="40"/>
      <c r="G57" s="40"/>
      <c r="I57" s="40"/>
      <c r="J57" s="40"/>
      <c r="K57" s="40"/>
      <c r="L57" s="40"/>
      <c r="N57" s="40"/>
      <c r="O57" s="40"/>
      <c r="P57" s="40"/>
      <c r="Q57" s="40"/>
    </row>
    <row r="58" spans="1:704" ht="28.8" x14ac:dyDescent="0.3">
      <c r="B58" s="1" t="s">
        <v>203</v>
      </c>
      <c r="G58" s="41">
        <f>SUBTOTAL(109,G5:G56)</f>
        <v>0</v>
      </c>
      <c r="L58" s="41">
        <f>SUBTOTAL(109,L5:L56)</f>
        <v>0</v>
      </c>
      <c r="Q58" s="41">
        <f>SUBTOTAL(109,Q5:Q56)</f>
        <v>0</v>
      </c>
      <c r="AAA58" t="s">
        <v>204</v>
      </c>
    </row>
    <row r="59" spans="1:704" x14ac:dyDescent="0.3">
      <c r="A59" s="42">
        <v>0</v>
      </c>
      <c r="B59" s="1" t="str">
        <f>CONCATENATE("Montant TVA (",A59,"%)")</f>
        <v>Montant TVA (0%)</v>
      </c>
      <c r="G59" s="41">
        <f>(G58*A59)/100</f>
        <v>0</v>
      </c>
      <c r="L59" s="41">
        <f>(L58*A59)/100</f>
        <v>0</v>
      </c>
      <c r="Q59" s="41">
        <f>(Q58*A59)/100</f>
        <v>0</v>
      </c>
      <c r="AAA59" t="s">
        <v>205</v>
      </c>
    </row>
    <row r="60" spans="1:704" x14ac:dyDescent="0.3">
      <c r="B60" s="1" t="s">
        <v>206</v>
      </c>
      <c r="G60" s="41">
        <f>G58+G59</f>
        <v>0</v>
      </c>
      <c r="L60" s="41">
        <f>L58+L59</f>
        <v>0</v>
      </c>
      <c r="Q60" s="41">
        <f>Q58+Q59</f>
        <v>0</v>
      </c>
      <c r="AAA60" t="s">
        <v>207</v>
      </c>
    </row>
    <row r="61" spans="1:704" x14ac:dyDescent="0.3">
      <c r="G61" s="41"/>
      <c r="L61" s="41"/>
      <c r="Q61" s="41"/>
    </row>
    <row r="62" spans="1:704" x14ac:dyDescent="0.3">
      <c r="G62" s="41"/>
      <c r="L62" s="41"/>
      <c r="Q62" s="41"/>
    </row>
  </sheetData>
  <mergeCells count="5">
    <mergeCell ref="D2:G2"/>
    <mergeCell ref="I2:L2"/>
    <mergeCell ref="N2:Q2"/>
    <mergeCell ref="A1:Q1"/>
    <mergeCell ref="A3:B3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84CBD-600B-4864-95D9-095D384556C7}">
  <sheetPr>
    <pageSetUpPr fitToPage="1"/>
  </sheetPr>
  <dimension ref="A1:AAB31"/>
  <sheetViews>
    <sheetView showGridLines="0" workbookViewId="0">
      <pane xSplit="2" ySplit="3" topLeftCell="C4" activePane="bottomRight" state="frozen"/>
      <selection activeCell="A3" sqref="A3:B3"/>
      <selection pane="topRight" activeCell="A3" sqref="A3:B3"/>
      <selection pane="bottomLeft" activeCell="A3" sqref="A3:B3"/>
      <selection pane="bottomRight" activeCell="G4" sqref="G4:G5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style="77" customWidth="1"/>
    <col min="4" max="6" width="10.6640625" customWidth="1"/>
    <col min="7" max="7" width="12.6640625" customWidth="1"/>
    <col min="8" max="8" width="1.6640625" customWidth="1"/>
    <col min="9" max="11" width="10.6640625" customWidth="1"/>
    <col min="12" max="12" width="12.6640625" customWidth="1"/>
    <col min="13" max="13" width="1.6640625" customWidth="1"/>
    <col min="14" max="16" width="10.6640625" customWidth="1"/>
    <col min="17" max="17" width="12.6640625" customWidth="1"/>
    <col min="18" max="18" width="1.6640625" customWidth="1"/>
    <col min="703" max="705" width="10.6640625" customWidth="1"/>
  </cols>
  <sheetData>
    <row r="1" spans="1:704" ht="55.2" customHeight="1" x14ac:dyDescent="0.3">
      <c r="A1" s="45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7"/>
    </row>
    <row r="2" spans="1:704" x14ac:dyDescent="0.3">
      <c r="A2" s="64"/>
      <c r="B2" s="65"/>
      <c r="C2" s="65"/>
      <c r="D2" s="61" t="s">
        <v>208</v>
      </c>
      <c r="E2" s="62"/>
      <c r="F2" s="62"/>
      <c r="G2" s="63"/>
      <c r="H2" s="66"/>
      <c r="I2" s="61" t="s">
        <v>209</v>
      </c>
      <c r="J2" s="62"/>
      <c r="K2" s="62"/>
      <c r="L2" s="63"/>
      <c r="M2" s="66"/>
      <c r="N2" s="61" t="s">
        <v>210</v>
      </c>
      <c r="O2" s="62"/>
      <c r="P2" s="62"/>
      <c r="Q2" s="63"/>
    </row>
    <row r="3" spans="1:704" ht="28.8" x14ac:dyDescent="0.3">
      <c r="A3" s="69" t="s">
        <v>2</v>
      </c>
      <c r="B3" s="70"/>
      <c r="C3" s="67" t="s">
        <v>211</v>
      </c>
      <c r="D3" s="67" t="s">
        <v>212</v>
      </c>
      <c r="E3" s="67" t="s">
        <v>13</v>
      </c>
      <c r="F3" s="67" t="s">
        <v>213</v>
      </c>
      <c r="G3" s="67" t="s">
        <v>214</v>
      </c>
      <c r="H3" s="68"/>
      <c r="I3" s="67" t="s">
        <v>215</v>
      </c>
      <c r="J3" s="67" t="s">
        <v>13</v>
      </c>
      <c r="K3" s="67" t="s">
        <v>216</v>
      </c>
      <c r="L3" s="67" t="s">
        <v>217</v>
      </c>
      <c r="M3" s="68"/>
      <c r="N3" s="67" t="s">
        <v>218</v>
      </c>
      <c r="O3" s="67" t="s">
        <v>13</v>
      </c>
      <c r="P3" s="67" t="s">
        <v>219</v>
      </c>
      <c r="Q3" s="67" t="s">
        <v>220</v>
      </c>
    </row>
    <row r="4" spans="1:704" x14ac:dyDescent="0.3">
      <c r="A4" s="3"/>
      <c r="B4" s="4"/>
      <c r="C4" s="72"/>
      <c r="D4" s="5"/>
      <c r="E4" s="5"/>
      <c r="F4" s="5"/>
      <c r="G4" s="6"/>
      <c r="H4" s="2"/>
      <c r="I4" s="7"/>
      <c r="J4" s="32"/>
      <c r="K4" s="5"/>
      <c r="L4" s="6"/>
      <c r="M4" s="2"/>
      <c r="N4" s="7"/>
      <c r="O4" s="32"/>
      <c r="P4" s="5"/>
      <c r="Q4" s="6"/>
    </row>
    <row r="5" spans="1:704" ht="17.399999999999999" x14ac:dyDescent="0.3">
      <c r="A5" s="8"/>
      <c r="B5" s="9" t="s">
        <v>221</v>
      </c>
      <c r="C5" s="73"/>
      <c r="D5" s="10"/>
      <c r="E5" s="10"/>
      <c r="F5" s="10"/>
      <c r="G5" s="11"/>
      <c r="H5" s="2"/>
      <c r="I5" s="12"/>
      <c r="J5" s="59"/>
      <c r="K5" s="10"/>
      <c r="L5" s="11"/>
      <c r="M5" s="2"/>
      <c r="N5" s="12"/>
      <c r="O5" s="59"/>
      <c r="P5" s="10"/>
      <c r="Q5" s="11"/>
      <c r="AAA5" t="s">
        <v>222</v>
      </c>
      <c r="AAB5" s="13" t="s">
        <v>223</v>
      </c>
    </row>
    <row r="6" spans="1:704" ht="15" x14ac:dyDescent="0.3">
      <c r="A6" s="14" t="s">
        <v>224</v>
      </c>
      <c r="B6" s="15" t="s">
        <v>225</v>
      </c>
      <c r="C6" s="73"/>
      <c r="D6" s="10"/>
      <c r="E6" s="10"/>
      <c r="F6" s="10"/>
      <c r="G6" s="11"/>
      <c r="H6" s="2"/>
      <c r="I6" s="12"/>
      <c r="J6" s="59"/>
      <c r="K6" s="10"/>
      <c r="L6" s="11"/>
      <c r="M6" s="2"/>
      <c r="N6" s="12"/>
      <c r="O6" s="59"/>
      <c r="P6" s="10"/>
      <c r="Q6" s="11"/>
      <c r="AAA6" t="s">
        <v>226</v>
      </c>
      <c r="AAB6" s="13"/>
    </row>
    <row r="7" spans="1:704" x14ac:dyDescent="0.3">
      <c r="A7" s="35" t="s">
        <v>227</v>
      </c>
      <c r="B7" s="36" t="s">
        <v>228</v>
      </c>
      <c r="C7" s="73"/>
      <c r="D7" s="10"/>
      <c r="E7" s="10"/>
      <c r="F7" s="10"/>
      <c r="G7" s="11"/>
      <c r="H7" s="2"/>
      <c r="I7" s="12"/>
      <c r="J7" s="59"/>
      <c r="K7" s="10"/>
      <c r="L7" s="11"/>
      <c r="M7" s="2"/>
      <c r="N7" s="12"/>
      <c r="O7" s="59"/>
      <c r="P7" s="10"/>
      <c r="Q7" s="11"/>
      <c r="AAA7" t="s">
        <v>229</v>
      </c>
      <c r="AAB7" s="13"/>
    </row>
    <row r="8" spans="1:704" ht="22.8" x14ac:dyDescent="0.3">
      <c r="A8" s="16" t="s">
        <v>230</v>
      </c>
      <c r="B8" s="17" t="s">
        <v>231</v>
      </c>
      <c r="C8" s="74" t="s">
        <v>232</v>
      </c>
      <c r="D8" s="19">
        <v>3</v>
      </c>
      <c r="E8" s="19"/>
      <c r="F8" s="20"/>
      <c r="G8" s="21"/>
      <c r="H8" s="2"/>
      <c r="I8" s="22"/>
      <c r="J8" s="60"/>
      <c r="K8" s="20"/>
      <c r="L8" s="21"/>
      <c r="M8" s="2"/>
      <c r="N8" s="22">
        <f>D8+I8</f>
        <v>3</v>
      </c>
      <c r="O8" s="60"/>
      <c r="P8" s="20"/>
      <c r="Q8" s="21"/>
      <c r="AAA8" t="s">
        <v>233</v>
      </c>
      <c r="AAB8" s="13" t="s">
        <v>234</v>
      </c>
    </row>
    <row r="9" spans="1:704" ht="22.8" x14ac:dyDescent="0.3">
      <c r="A9" s="16" t="s">
        <v>235</v>
      </c>
      <c r="B9" s="17" t="s">
        <v>236</v>
      </c>
      <c r="C9" s="74" t="s">
        <v>237</v>
      </c>
      <c r="D9" s="19">
        <v>1</v>
      </c>
      <c r="E9" s="19"/>
      <c r="F9" s="20"/>
      <c r="G9" s="21"/>
      <c r="H9" s="2"/>
      <c r="I9" s="22"/>
      <c r="J9" s="60"/>
      <c r="K9" s="20"/>
      <c r="L9" s="21"/>
      <c r="M9" s="2"/>
      <c r="N9" s="22">
        <f>D9+I9</f>
        <v>1</v>
      </c>
      <c r="O9" s="60"/>
      <c r="P9" s="20"/>
      <c r="Q9" s="21"/>
      <c r="AAA9" t="s">
        <v>238</v>
      </c>
      <c r="AAB9" s="13" t="s">
        <v>239</v>
      </c>
    </row>
    <row r="10" spans="1:704" x14ac:dyDescent="0.3">
      <c r="A10" s="23"/>
      <c r="B10" s="24"/>
      <c r="C10" s="73"/>
      <c r="D10" s="10"/>
      <c r="E10" s="10"/>
      <c r="F10" s="10"/>
      <c r="G10" s="25"/>
      <c r="H10" s="2"/>
      <c r="I10" s="12"/>
      <c r="J10" s="59"/>
      <c r="K10" s="10"/>
      <c r="L10" s="25"/>
      <c r="M10" s="2"/>
      <c r="N10" s="12"/>
      <c r="O10" s="59"/>
      <c r="P10" s="10"/>
      <c r="Q10" s="25"/>
    </row>
    <row r="11" spans="1:704" x14ac:dyDescent="0.3">
      <c r="A11" s="26"/>
      <c r="B11" s="27" t="s">
        <v>240</v>
      </c>
      <c r="C11" s="73"/>
      <c r="D11" s="10"/>
      <c r="E11" s="10"/>
      <c r="F11" s="10"/>
      <c r="G11" s="28">
        <f>SUBTOTAL(109,G7:G10)</f>
        <v>0</v>
      </c>
      <c r="H11" s="29"/>
      <c r="I11" s="12"/>
      <c r="J11" s="59"/>
      <c r="K11" s="10"/>
      <c r="L11" s="28">
        <f>SUBTOTAL(109,L7:L10)</f>
        <v>0</v>
      </c>
      <c r="M11" s="29"/>
      <c r="N11" s="12"/>
      <c r="O11" s="59"/>
      <c r="P11" s="10"/>
      <c r="Q11" s="28">
        <f>SUBTOTAL(109,Q7:Q10)</f>
        <v>0</v>
      </c>
      <c r="R11" s="30"/>
      <c r="AAA11" t="s">
        <v>241</v>
      </c>
    </row>
    <row r="12" spans="1:704" x14ac:dyDescent="0.3">
      <c r="A12" s="31"/>
      <c r="B12" s="32"/>
      <c r="C12" s="73"/>
      <c r="D12" s="10"/>
      <c r="E12" s="10"/>
      <c r="F12" s="10"/>
      <c r="G12" s="6"/>
      <c r="H12" s="2"/>
      <c r="I12" s="12"/>
      <c r="J12" s="59"/>
      <c r="K12" s="10"/>
      <c r="L12" s="6"/>
      <c r="M12" s="2"/>
      <c r="N12" s="12"/>
      <c r="O12" s="59"/>
      <c r="P12" s="10"/>
      <c r="Q12" s="6"/>
    </row>
    <row r="13" spans="1:704" ht="15" x14ac:dyDescent="0.3">
      <c r="A13" s="33" t="s">
        <v>242</v>
      </c>
      <c r="B13" s="34" t="s">
        <v>243</v>
      </c>
      <c r="C13" s="73"/>
      <c r="D13" s="10"/>
      <c r="E13" s="10"/>
      <c r="F13" s="10"/>
      <c r="G13" s="11"/>
      <c r="H13" s="2"/>
      <c r="I13" s="12"/>
      <c r="J13" s="59"/>
      <c r="K13" s="10"/>
      <c r="L13" s="11"/>
      <c r="M13" s="2"/>
      <c r="N13" s="12"/>
      <c r="O13" s="59"/>
      <c r="P13" s="10"/>
      <c r="Q13" s="11"/>
      <c r="AAA13" t="s">
        <v>244</v>
      </c>
      <c r="AAB13" s="13"/>
    </row>
    <row r="14" spans="1:704" x14ac:dyDescent="0.3">
      <c r="A14" s="35" t="s">
        <v>245</v>
      </c>
      <c r="B14" s="36" t="s">
        <v>246</v>
      </c>
      <c r="C14" s="73"/>
      <c r="D14" s="10"/>
      <c r="E14" s="10"/>
      <c r="F14" s="10"/>
      <c r="G14" s="11"/>
      <c r="H14" s="2"/>
      <c r="I14" s="12"/>
      <c r="J14" s="59"/>
      <c r="K14" s="10"/>
      <c r="L14" s="11"/>
      <c r="M14" s="2"/>
      <c r="N14" s="12"/>
      <c r="O14" s="59"/>
      <c r="P14" s="10"/>
      <c r="Q14" s="11"/>
      <c r="AAA14" t="s">
        <v>247</v>
      </c>
      <c r="AAB14" s="13"/>
    </row>
    <row r="15" spans="1:704" x14ac:dyDescent="0.3">
      <c r="A15" s="16" t="s">
        <v>248</v>
      </c>
      <c r="B15" s="17" t="s">
        <v>249</v>
      </c>
      <c r="C15" s="74" t="s">
        <v>250</v>
      </c>
      <c r="D15" s="20"/>
      <c r="E15" s="20"/>
      <c r="F15" s="20"/>
      <c r="G15" s="21"/>
      <c r="H15" s="2"/>
      <c r="I15" s="43">
        <v>5</v>
      </c>
      <c r="J15" s="71"/>
      <c r="K15" s="20"/>
      <c r="L15" s="21"/>
      <c r="M15" s="2"/>
      <c r="N15" s="43">
        <f>D15+I15</f>
        <v>5</v>
      </c>
      <c r="O15" s="71"/>
      <c r="P15" s="20"/>
      <c r="Q15" s="21"/>
      <c r="AAA15" t="s">
        <v>251</v>
      </c>
      <c r="AAB15" s="13" t="s">
        <v>252</v>
      </c>
    </row>
    <row r="16" spans="1:704" x14ac:dyDescent="0.3">
      <c r="A16" s="23"/>
      <c r="B16" s="24"/>
      <c r="C16" s="73"/>
      <c r="D16" s="10"/>
      <c r="E16" s="10"/>
      <c r="F16" s="10"/>
      <c r="G16" s="25"/>
      <c r="H16" s="2"/>
      <c r="I16" s="12"/>
      <c r="J16" s="59"/>
      <c r="K16" s="10"/>
      <c r="L16" s="25"/>
      <c r="M16" s="2"/>
      <c r="N16" s="12"/>
      <c r="O16" s="59"/>
      <c r="P16" s="10"/>
      <c r="Q16" s="25"/>
    </row>
    <row r="17" spans="1:704" x14ac:dyDescent="0.3">
      <c r="A17" s="26"/>
      <c r="B17" s="27" t="s">
        <v>253</v>
      </c>
      <c r="C17" s="73"/>
      <c r="D17" s="10"/>
      <c r="E17" s="10"/>
      <c r="F17" s="10"/>
      <c r="G17" s="28">
        <f>SUBTOTAL(109,G14:G16)</f>
        <v>0</v>
      </c>
      <c r="H17" s="29"/>
      <c r="I17" s="12"/>
      <c r="J17" s="59"/>
      <c r="K17" s="10"/>
      <c r="L17" s="28">
        <f>SUBTOTAL(109,L14:L16)</f>
        <v>0</v>
      </c>
      <c r="M17" s="29"/>
      <c r="N17" s="12"/>
      <c r="O17" s="59"/>
      <c r="P17" s="10"/>
      <c r="Q17" s="28">
        <f>SUBTOTAL(109,Q14:Q16)</f>
        <v>0</v>
      </c>
      <c r="R17" s="30"/>
      <c r="AAA17" t="s">
        <v>254</v>
      </c>
    </row>
    <row r="18" spans="1:704" x14ac:dyDescent="0.3">
      <c r="A18" s="31"/>
      <c r="B18" s="32"/>
      <c r="C18" s="73"/>
      <c r="D18" s="10"/>
      <c r="E18" s="10"/>
      <c r="F18" s="10"/>
      <c r="G18" s="6"/>
      <c r="H18" s="2"/>
      <c r="I18" s="12"/>
      <c r="J18" s="59"/>
      <c r="K18" s="10"/>
      <c r="L18" s="6"/>
      <c r="M18" s="2"/>
      <c r="N18" s="12"/>
      <c r="O18" s="59"/>
      <c r="P18" s="10"/>
      <c r="Q18" s="6"/>
    </row>
    <row r="19" spans="1:704" ht="15" x14ac:dyDescent="0.3">
      <c r="A19" s="33" t="s">
        <v>255</v>
      </c>
      <c r="B19" s="34" t="s">
        <v>256</v>
      </c>
      <c r="C19" s="73"/>
      <c r="D19" s="10"/>
      <c r="E19" s="10"/>
      <c r="F19" s="10"/>
      <c r="G19" s="11"/>
      <c r="H19" s="2"/>
      <c r="I19" s="12"/>
      <c r="J19" s="59"/>
      <c r="K19" s="10"/>
      <c r="L19" s="11"/>
      <c r="M19" s="2"/>
      <c r="N19" s="12"/>
      <c r="O19" s="59"/>
      <c r="P19" s="10"/>
      <c r="Q19" s="11"/>
      <c r="AAA19" t="s">
        <v>257</v>
      </c>
      <c r="AAB19" s="13"/>
    </row>
    <row r="20" spans="1:704" x14ac:dyDescent="0.3">
      <c r="A20" s="35" t="s">
        <v>258</v>
      </c>
      <c r="B20" s="36" t="s">
        <v>259</v>
      </c>
      <c r="C20" s="73"/>
      <c r="D20" s="10"/>
      <c r="E20" s="10"/>
      <c r="F20" s="10"/>
      <c r="G20" s="11"/>
      <c r="H20" s="2"/>
      <c r="I20" s="12"/>
      <c r="J20" s="59"/>
      <c r="K20" s="10"/>
      <c r="L20" s="11"/>
      <c r="M20" s="2"/>
      <c r="N20" s="12"/>
      <c r="O20" s="59"/>
      <c r="P20" s="10"/>
      <c r="Q20" s="11"/>
      <c r="AAA20" t="s">
        <v>260</v>
      </c>
      <c r="AAB20" s="13"/>
    </row>
    <row r="21" spans="1:704" x14ac:dyDescent="0.3">
      <c r="A21" s="16" t="s">
        <v>261</v>
      </c>
      <c r="B21" s="17" t="s">
        <v>262</v>
      </c>
      <c r="C21" s="74" t="s">
        <v>263</v>
      </c>
      <c r="D21" s="19"/>
      <c r="E21" s="19"/>
      <c r="F21" s="20"/>
      <c r="G21" s="21"/>
      <c r="H21" s="2"/>
      <c r="I21" s="22">
        <v>6</v>
      </c>
      <c r="J21" s="60"/>
      <c r="K21" s="20"/>
      <c r="L21" s="21"/>
      <c r="M21" s="2"/>
      <c r="N21" s="22">
        <f>D21+I21</f>
        <v>6</v>
      </c>
      <c r="O21" s="60"/>
      <c r="P21" s="20"/>
      <c r="Q21" s="21"/>
      <c r="AAA21" t="s">
        <v>264</v>
      </c>
      <c r="AAB21" s="13" t="s">
        <v>265</v>
      </c>
    </row>
    <row r="22" spans="1:704" x14ac:dyDescent="0.3">
      <c r="A22" s="23"/>
      <c r="B22" s="24"/>
      <c r="C22" s="73"/>
      <c r="D22" s="10"/>
      <c r="E22" s="10"/>
      <c r="F22" s="10"/>
      <c r="G22" s="25"/>
      <c r="H22" s="2"/>
      <c r="I22" s="12"/>
      <c r="J22" s="59"/>
      <c r="K22" s="10"/>
      <c r="L22" s="25"/>
      <c r="M22" s="2"/>
      <c r="N22" s="12"/>
      <c r="O22" s="59"/>
      <c r="P22" s="10"/>
      <c r="Q22" s="25"/>
    </row>
    <row r="23" spans="1:704" x14ac:dyDescent="0.3">
      <c r="A23" s="26"/>
      <c r="B23" s="27" t="s">
        <v>266</v>
      </c>
      <c r="C23" s="73"/>
      <c r="D23" s="10"/>
      <c r="E23" s="10"/>
      <c r="F23" s="10"/>
      <c r="G23" s="28">
        <f>SUBTOTAL(109,G20:G22)</f>
        <v>0</v>
      </c>
      <c r="H23" s="29"/>
      <c r="I23" s="12"/>
      <c r="J23" s="59"/>
      <c r="K23" s="10"/>
      <c r="L23" s="28">
        <f>SUBTOTAL(109,L20:L22)</f>
        <v>0</v>
      </c>
      <c r="M23" s="29"/>
      <c r="N23" s="12"/>
      <c r="O23" s="59"/>
      <c r="P23" s="10"/>
      <c r="Q23" s="28">
        <f>SUBTOTAL(109,Q20:Q22)</f>
        <v>0</v>
      </c>
      <c r="R23" s="30"/>
      <c r="AAA23" t="s">
        <v>267</v>
      </c>
    </row>
    <row r="24" spans="1:704" x14ac:dyDescent="0.3">
      <c r="A24" s="31"/>
      <c r="B24" s="32"/>
      <c r="C24" s="73"/>
      <c r="D24" s="10"/>
      <c r="E24" s="10"/>
      <c r="F24" s="10"/>
      <c r="G24" s="6"/>
      <c r="H24" s="2"/>
      <c r="I24" s="12"/>
      <c r="J24" s="59"/>
      <c r="K24" s="10"/>
      <c r="L24" s="6"/>
      <c r="M24" s="2"/>
      <c r="N24" s="12"/>
      <c r="O24" s="59"/>
      <c r="P24" s="10"/>
      <c r="Q24" s="6"/>
    </row>
    <row r="25" spans="1:704" x14ac:dyDescent="0.3">
      <c r="A25" s="23"/>
      <c r="B25" s="37"/>
      <c r="C25" s="75"/>
      <c r="D25" s="38"/>
      <c r="E25" s="38"/>
      <c r="F25" s="38"/>
      <c r="G25" s="25"/>
      <c r="H25" s="2"/>
      <c r="I25" s="39"/>
      <c r="J25" s="24"/>
      <c r="K25" s="38"/>
      <c r="L25" s="25"/>
      <c r="M25" s="2"/>
      <c r="N25" s="39"/>
      <c r="O25" s="24"/>
      <c r="P25" s="38"/>
      <c r="Q25" s="25"/>
    </row>
    <row r="26" spans="1:704" x14ac:dyDescent="0.3">
      <c r="A26" s="40"/>
      <c r="B26" s="40"/>
      <c r="C26" s="76"/>
      <c r="D26" s="40"/>
      <c r="E26" s="40"/>
      <c r="F26" s="40"/>
      <c r="G26" s="40"/>
      <c r="I26" s="40"/>
      <c r="J26" s="40"/>
      <c r="K26" s="40"/>
      <c r="L26" s="40"/>
      <c r="N26" s="40"/>
      <c r="O26" s="40"/>
      <c r="P26" s="40"/>
      <c r="Q26" s="40"/>
    </row>
    <row r="27" spans="1:704" x14ac:dyDescent="0.3">
      <c r="B27" s="1" t="s">
        <v>268</v>
      </c>
      <c r="G27" s="41">
        <f>SUBTOTAL(109,G5:G25)</f>
        <v>0</v>
      </c>
      <c r="L27" s="41">
        <f>SUBTOTAL(109,L5:L25)</f>
        <v>0</v>
      </c>
      <c r="Q27" s="41">
        <f>SUBTOTAL(109,Q5:Q25)</f>
        <v>0</v>
      </c>
      <c r="AAA27" t="s">
        <v>269</v>
      </c>
    </row>
    <row r="28" spans="1:704" x14ac:dyDescent="0.3">
      <c r="A28" s="42">
        <v>0</v>
      </c>
      <c r="B28" s="1" t="str">
        <f>CONCATENATE("Montant TVA (",A28,"%)")</f>
        <v>Montant TVA (0%)</v>
      </c>
      <c r="G28" s="41">
        <f>(G27*A28)/100</f>
        <v>0</v>
      </c>
      <c r="L28" s="41">
        <f>(L27*A28)/100</f>
        <v>0</v>
      </c>
      <c r="Q28" s="41">
        <f>(Q27*A28)/100</f>
        <v>0</v>
      </c>
      <c r="AAA28" t="s">
        <v>270</v>
      </c>
    </row>
    <row r="29" spans="1:704" x14ac:dyDescent="0.3">
      <c r="B29" s="1" t="s">
        <v>271</v>
      </c>
      <c r="G29" s="41">
        <f>G27+G28</f>
        <v>0</v>
      </c>
      <c r="L29" s="41">
        <f>L27+L28</f>
        <v>0</v>
      </c>
      <c r="Q29" s="41">
        <f>Q27+Q28</f>
        <v>0</v>
      </c>
      <c r="AAA29" t="s">
        <v>272</v>
      </c>
    </row>
    <row r="30" spans="1:704" x14ac:dyDescent="0.3">
      <c r="G30" s="41"/>
      <c r="L30" s="41"/>
      <c r="Q30" s="41"/>
    </row>
    <row r="31" spans="1:704" x14ac:dyDescent="0.3">
      <c r="G31" s="41"/>
      <c r="L31" s="41"/>
      <c r="Q31" s="41"/>
    </row>
  </sheetData>
  <mergeCells count="5">
    <mergeCell ref="D2:G2"/>
    <mergeCell ref="I2:L2"/>
    <mergeCell ref="N2:Q2"/>
    <mergeCell ref="A1:Q1"/>
    <mergeCell ref="A3:B3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15D32-5F8B-46CE-8034-05D5242D067C}">
  <sheetPr>
    <pageSetUpPr fitToPage="1"/>
  </sheetPr>
  <dimension ref="A1:AAB18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Q17" sqref="Q17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.6640625" customWidth="1"/>
    <col min="9" max="11" width="10.6640625" customWidth="1"/>
    <col min="12" max="12" width="12.6640625" customWidth="1"/>
    <col min="13" max="13" width="1.6640625" customWidth="1"/>
    <col min="14" max="16" width="10.6640625" customWidth="1"/>
    <col min="17" max="17" width="12.6640625" customWidth="1"/>
    <col min="18" max="18" width="1.6640625" customWidth="1"/>
    <col min="703" max="705" width="10.6640625" customWidth="1"/>
  </cols>
  <sheetData>
    <row r="1" spans="1:704" ht="55.2" customHeight="1" x14ac:dyDescent="0.3">
      <c r="A1" s="45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7"/>
    </row>
    <row r="2" spans="1:704" x14ac:dyDescent="0.3">
      <c r="A2" s="64"/>
      <c r="B2" s="65"/>
      <c r="C2" s="65"/>
      <c r="D2" s="61" t="s">
        <v>273</v>
      </c>
      <c r="E2" s="62"/>
      <c r="F2" s="62"/>
      <c r="G2" s="63"/>
      <c r="H2" s="66"/>
      <c r="I2" s="61" t="s">
        <v>274</v>
      </c>
      <c r="J2" s="62"/>
      <c r="K2" s="62"/>
      <c r="L2" s="63"/>
      <c r="M2" s="66"/>
      <c r="N2" s="61" t="s">
        <v>275</v>
      </c>
      <c r="O2" s="62"/>
      <c r="P2" s="62"/>
      <c r="Q2" s="63"/>
    </row>
    <row r="3" spans="1:704" ht="28.8" x14ac:dyDescent="0.3">
      <c r="A3" s="69" t="s">
        <v>5</v>
      </c>
      <c r="B3" s="70"/>
      <c r="C3" s="67" t="s">
        <v>276</v>
      </c>
      <c r="D3" s="67" t="s">
        <v>277</v>
      </c>
      <c r="E3" s="67" t="s">
        <v>13</v>
      </c>
      <c r="F3" s="67" t="s">
        <v>278</v>
      </c>
      <c r="G3" s="67" t="s">
        <v>279</v>
      </c>
      <c r="H3" s="68"/>
      <c r="I3" s="67" t="s">
        <v>280</v>
      </c>
      <c r="J3" s="67" t="s">
        <v>13</v>
      </c>
      <c r="K3" s="67" t="s">
        <v>281</v>
      </c>
      <c r="L3" s="67" t="s">
        <v>282</v>
      </c>
      <c r="M3" s="68"/>
      <c r="N3" s="67" t="s">
        <v>283</v>
      </c>
      <c r="O3" s="67" t="s">
        <v>13</v>
      </c>
      <c r="P3" s="67" t="s">
        <v>284</v>
      </c>
      <c r="Q3" s="67" t="s">
        <v>285</v>
      </c>
    </row>
    <row r="4" spans="1:704" x14ac:dyDescent="0.3">
      <c r="A4" s="3"/>
      <c r="B4" s="4"/>
      <c r="C4" s="5"/>
      <c r="D4" s="5"/>
      <c r="E4" s="5"/>
      <c r="F4" s="5"/>
      <c r="G4" s="6"/>
      <c r="H4" s="2"/>
      <c r="I4" s="7"/>
      <c r="J4" s="32"/>
      <c r="K4" s="5"/>
      <c r="L4" s="6"/>
      <c r="M4" s="2"/>
      <c r="N4" s="7"/>
      <c r="O4" s="32"/>
      <c r="P4" s="5"/>
      <c r="Q4" s="6"/>
    </row>
    <row r="5" spans="1:704" ht="17.399999999999999" x14ac:dyDescent="0.3">
      <c r="A5" s="8"/>
      <c r="B5" s="9" t="s">
        <v>286</v>
      </c>
      <c r="C5" s="10"/>
      <c r="D5" s="10"/>
      <c r="E5" s="10"/>
      <c r="F5" s="10"/>
      <c r="G5" s="11"/>
      <c r="H5" s="2"/>
      <c r="I5" s="12"/>
      <c r="J5" s="59"/>
      <c r="K5" s="10"/>
      <c r="L5" s="11"/>
      <c r="M5" s="2"/>
      <c r="N5" s="12"/>
      <c r="O5" s="59"/>
      <c r="P5" s="10"/>
      <c r="Q5" s="11"/>
      <c r="AAA5" t="s">
        <v>287</v>
      </c>
      <c r="AAB5" s="13" t="s">
        <v>288</v>
      </c>
    </row>
    <row r="6" spans="1:704" ht="15" x14ac:dyDescent="0.3">
      <c r="A6" s="14" t="s">
        <v>289</v>
      </c>
      <c r="B6" s="15" t="s">
        <v>290</v>
      </c>
      <c r="C6" s="10"/>
      <c r="D6" s="10"/>
      <c r="E6" s="10"/>
      <c r="F6" s="10"/>
      <c r="G6" s="11"/>
      <c r="H6" s="2"/>
      <c r="I6" s="12"/>
      <c r="J6" s="59"/>
      <c r="K6" s="10"/>
      <c r="L6" s="11"/>
      <c r="M6" s="2"/>
      <c r="N6" s="12"/>
      <c r="O6" s="59"/>
      <c r="P6" s="10"/>
      <c r="Q6" s="11"/>
      <c r="AAA6" t="s">
        <v>291</v>
      </c>
      <c r="AAB6" s="13"/>
    </row>
    <row r="7" spans="1:704" x14ac:dyDescent="0.3">
      <c r="A7" s="35" t="s">
        <v>292</v>
      </c>
      <c r="B7" s="36" t="s">
        <v>293</v>
      </c>
      <c r="C7" s="10"/>
      <c r="D7" s="10"/>
      <c r="E7" s="10"/>
      <c r="F7" s="10"/>
      <c r="G7" s="11"/>
      <c r="H7" s="2"/>
      <c r="I7" s="12"/>
      <c r="J7" s="59"/>
      <c r="K7" s="10"/>
      <c r="L7" s="11"/>
      <c r="M7" s="2"/>
      <c r="N7" s="12"/>
      <c r="O7" s="59"/>
      <c r="P7" s="10"/>
      <c r="Q7" s="11"/>
      <c r="AAA7" t="s">
        <v>294</v>
      </c>
      <c r="AAB7" s="13"/>
    </row>
    <row r="8" spans="1:704" ht="22.8" x14ac:dyDescent="0.3">
      <c r="A8" s="16" t="s">
        <v>295</v>
      </c>
      <c r="B8" s="17" t="s">
        <v>296</v>
      </c>
      <c r="C8" s="18" t="s">
        <v>297</v>
      </c>
      <c r="D8" s="19">
        <v>1</v>
      </c>
      <c r="E8" s="19"/>
      <c r="F8" s="20"/>
      <c r="G8" s="21"/>
      <c r="H8" s="2"/>
      <c r="I8" s="22"/>
      <c r="J8" s="60"/>
      <c r="K8" s="20"/>
      <c r="L8" s="21"/>
      <c r="M8" s="2"/>
      <c r="N8" s="22">
        <f>D8+I8</f>
        <v>1</v>
      </c>
      <c r="O8" s="60"/>
      <c r="P8" s="20"/>
      <c r="Q8" s="21"/>
      <c r="AAA8" t="s">
        <v>298</v>
      </c>
      <c r="AAB8" s="13" t="s">
        <v>299</v>
      </c>
    </row>
    <row r="9" spans="1:704" x14ac:dyDescent="0.3">
      <c r="A9" s="23"/>
      <c r="B9" s="24"/>
      <c r="C9" s="10"/>
      <c r="D9" s="10"/>
      <c r="E9" s="10"/>
      <c r="F9" s="10"/>
      <c r="G9" s="25"/>
      <c r="H9" s="2"/>
      <c r="I9" s="12"/>
      <c r="J9" s="59"/>
      <c r="K9" s="10"/>
      <c r="L9" s="25"/>
      <c r="M9" s="2"/>
      <c r="N9" s="12"/>
      <c r="O9" s="59"/>
      <c r="P9" s="10"/>
      <c r="Q9" s="25"/>
    </row>
    <row r="10" spans="1:704" x14ac:dyDescent="0.3">
      <c r="A10" s="26"/>
      <c r="B10" s="27" t="s">
        <v>300</v>
      </c>
      <c r="C10" s="10"/>
      <c r="D10" s="10"/>
      <c r="E10" s="10"/>
      <c r="F10" s="10"/>
      <c r="G10" s="28">
        <f>SUBTOTAL(109,G7:G9)</f>
        <v>0</v>
      </c>
      <c r="H10" s="29"/>
      <c r="I10" s="12"/>
      <c r="J10" s="59"/>
      <c r="K10" s="10"/>
      <c r="L10" s="28">
        <f>SUBTOTAL(109,L7:L9)</f>
        <v>0</v>
      </c>
      <c r="M10" s="29"/>
      <c r="N10" s="12"/>
      <c r="O10" s="59"/>
      <c r="P10" s="10"/>
      <c r="Q10" s="28">
        <f>SUBTOTAL(109,Q7:Q9)</f>
        <v>0</v>
      </c>
      <c r="R10" s="30"/>
      <c r="AAA10" t="s">
        <v>301</v>
      </c>
    </row>
    <row r="11" spans="1:704" x14ac:dyDescent="0.3">
      <c r="A11" s="31"/>
      <c r="B11" s="32"/>
      <c r="C11" s="10"/>
      <c r="D11" s="10"/>
      <c r="E11" s="10"/>
      <c r="F11" s="10"/>
      <c r="G11" s="6"/>
      <c r="H11" s="2"/>
      <c r="I11" s="12"/>
      <c r="J11" s="59"/>
      <c r="K11" s="10"/>
      <c r="L11" s="6"/>
      <c r="M11" s="2"/>
      <c r="N11" s="12"/>
      <c r="O11" s="59"/>
      <c r="P11" s="10"/>
      <c r="Q11" s="6"/>
    </row>
    <row r="12" spans="1:704" x14ac:dyDescent="0.3">
      <c r="A12" s="23"/>
      <c r="B12" s="37"/>
      <c r="C12" s="38"/>
      <c r="D12" s="38"/>
      <c r="E12" s="38"/>
      <c r="F12" s="38"/>
      <c r="G12" s="25"/>
      <c r="H12" s="2"/>
      <c r="I12" s="39"/>
      <c r="J12" s="24"/>
      <c r="K12" s="38"/>
      <c r="L12" s="25"/>
      <c r="M12" s="2"/>
      <c r="N12" s="39"/>
      <c r="O12" s="24"/>
      <c r="P12" s="38"/>
      <c r="Q12" s="25"/>
    </row>
    <row r="13" spans="1:704" x14ac:dyDescent="0.3">
      <c r="A13" s="40"/>
      <c r="B13" s="40"/>
      <c r="C13" s="40"/>
      <c r="D13" s="40"/>
      <c r="E13" s="40"/>
      <c r="F13" s="40"/>
      <c r="G13" s="40"/>
      <c r="I13" s="40"/>
      <c r="J13" s="40"/>
      <c r="K13" s="40"/>
      <c r="L13" s="40"/>
      <c r="N13" s="40"/>
      <c r="O13" s="40"/>
      <c r="P13" s="40"/>
      <c r="Q13" s="40"/>
    </row>
    <row r="14" spans="1:704" x14ac:dyDescent="0.3">
      <c r="B14" s="1" t="s">
        <v>302</v>
      </c>
      <c r="G14" s="41">
        <f>SUBTOTAL(109,G5:G12)</f>
        <v>0</v>
      </c>
      <c r="L14" s="41">
        <f>SUBTOTAL(109,L5:L12)</f>
        <v>0</v>
      </c>
      <c r="Q14" s="41">
        <f>SUBTOTAL(109,Q5:Q12)</f>
        <v>0</v>
      </c>
      <c r="AAA14" t="s">
        <v>303</v>
      </c>
    </row>
    <row r="15" spans="1:704" x14ac:dyDescent="0.3">
      <c r="A15" s="42">
        <v>0</v>
      </c>
      <c r="B15" s="1" t="str">
        <f>CONCATENATE("Montant TVA (",A15,"%)")</f>
        <v>Montant TVA (0%)</v>
      </c>
      <c r="G15" s="41">
        <f>(G14*A15)/100</f>
        <v>0</v>
      </c>
      <c r="L15" s="41">
        <f>(L14*A15)/100</f>
        <v>0</v>
      </c>
      <c r="Q15" s="41">
        <f>(Q14*A15)/100</f>
        <v>0</v>
      </c>
      <c r="AAA15" t="s">
        <v>304</v>
      </c>
    </row>
    <row r="16" spans="1:704" x14ac:dyDescent="0.3">
      <c r="B16" s="1" t="s">
        <v>305</v>
      </c>
      <c r="G16" s="41">
        <f>G14+G15</f>
        <v>0</v>
      </c>
      <c r="L16" s="41">
        <f>L14+L15</f>
        <v>0</v>
      </c>
      <c r="Q16" s="41">
        <f>Q14+Q15</f>
        <v>0</v>
      </c>
      <c r="AAA16" t="s">
        <v>306</v>
      </c>
    </row>
    <row r="17" spans="7:17" x14ac:dyDescent="0.3">
      <c r="G17" s="41"/>
      <c r="L17" s="41"/>
      <c r="Q17" s="41"/>
    </row>
    <row r="18" spans="7:17" x14ac:dyDescent="0.3">
      <c r="G18" s="41"/>
      <c r="L18" s="41"/>
      <c r="Q18" s="41"/>
    </row>
  </sheetData>
  <mergeCells count="5">
    <mergeCell ref="D2:G2"/>
    <mergeCell ref="I2:L2"/>
    <mergeCell ref="N2:Q2"/>
    <mergeCell ref="A1:Q1"/>
    <mergeCell ref="A3:B3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Récap. général</vt:lpstr>
      <vt:lpstr>Chp 05.a MENUISERIES EXTERIEUR</vt:lpstr>
      <vt:lpstr>Chp 05.b MENUISERIES BOIS - MO</vt:lpstr>
      <vt:lpstr>Chp 05.c METALLERIE - SERRURER</vt:lpstr>
      <vt:lpstr>Chp 05.c PSE</vt:lpstr>
      <vt:lpstr>'Chp 05.a MENUISERIES EXTERIEUR'!Impression_des_titres</vt:lpstr>
      <vt:lpstr>'Chp 05.b MENUISERIES BOIS - MO'!Impression_des_titres</vt:lpstr>
      <vt:lpstr>'Chp 05.c METALLERIE - SERRURER'!Impression_des_titres</vt:lpstr>
      <vt:lpstr>'Chp 05.c PSE'!Impression_des_titres</vt:lpstr>
      <vt:lpstr>'Chp 05.a MENUISERIES EXTERIEUR'!Zone_d_impression</vt:lpstr>
      <vt:lpstr>'Chp 05.b MENUISERIES BOIS - MO'!Zone_d_impression</vt:lpstr>
      <vt:lpstr>'Chp 05.c METALLERIE - SERRURER'!Zone_d_impression</vt:lpstr>
      <vt:lpstr>'Chp 05.c PSE'!Zone_d_impression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didier.desroches</dc:creator>
  <cp:lastModifiedBy>AI - Didier DESROCHES</cp:lastModifiedBy>
  <dcterms:created xsi:type="dcterms:W3CDTF">2024-07-19T09:36:21Z</dcterms:created>
  <dcterms:modified xsi:type="dcterms:W3CDTF">2024-07-19T09:46:46Z</dcterms:modified>
</cp:coreProperties>
</file>